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.olszewski\Desktop\Szkoła Instytut Jazzu\Plany\"/>
    </mc:Choice>
  </mc:AlternateContent>
  <bookViews>
    <workbookView xWindow="0" yWindow="0" windowWidth="28800" windowHeight="12330" tabRatio="805" activeTab="4"/>
  </bookViews>
  <sheets>
    <sheet name="Aran I" sheetId="1" r:id="rId1"/>
    <sheet name="Aran II" sheetId="2" r:id="rId2"/>
    <sheet name="Jazz I" sheetId="3" r:id="rId3"/>
    <sheet name="Jazz II" sheetId="4" r:id="rId4"/>
    <sheet name="Woka I" sheetId="5" r:id="rId5"/>
    <sheet name="Woka II" sheetId="6" r:id="rId6"/>
    <sheet name="FortJ I" sheetId="7" r:id="rId7"/>
    <sheet name="FortJ II" sheetId="8" r:id="rId8"/>
  </sheets>
  <definedNames>
    <definedName name="_xlnm.Print_Area" localSheetId="0">'Aran I'!$A$1:$W$29</definedName>
    <definedName name="_xlnm.Print_Area" localSheetId="6">'FortJ I'!$A$1:$W$27</definedName>
    <definedName name="_xlnm.Print_Area" localSheetId="2">'Jazz I'!$A$1:$W$27</definedName>
    <definedName name="_xlnm.Print_Area" localSheetId="4">'Woka I'!$A$1:$W$31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" i="1" l="1"/>
  <c r="W5" i="1"/>
  <c r="V6" i="1"/>
  <c r="W6" i="1"/>
  <c r="V7" i="1"/>
  <c r="W7" i="1"/>
  <c r="V8" i="1"/>
  <c r="W8" i="1"/>
  <c r="V9" i="1"/>
  <c r="W9" i="1"/>
  <c r="V10" i="1"/>
  <c r="V11" i="1"/>
  <c r="V12" i="1"/>
  <c r="V13" i="1"/>
  <c r="W13" i="1"/>
  <c r="W15" i="1"/>
  <c r="W16" i="1"/>
  <c r="W17" i="1"/>
  <c r="W18" i="1"/>
  <c r="W19" i="1"/>
  <c r="W20" i="1"/>
  <c r="W21" i="1"/>
  <c r="W22" i="1"/>
  <c r="W23" i="1"/>
  <c r="W24" i="1"/>
  <c r="W25" i="1"/>
  <c r="W26" i="1"/>
  <c r="W28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D28" i="1"/>
  <c r="F28" i="1"/>
  <c r="G28" i="1"/>
  <c r="I28" i="1"/>
  <c r="J28" i="1"/>
  <c r="L28" i="1"/>
  <c r="M28" i="1"/>
  <c r="O28" i="1"/>
  <c r="P28" i="1"/>
  <c r="R28" i="1"/>
  <c r="S28" i="1"/>
  <c r="U28" i="1"/>
  <c r="V28" i="1"/>
  <c r="V29" i="1"/>
  <c r="V34" i="1"/>
  <c r="W34" i="1"/>
  <c r="W35" i="1"/>
  <c r="W36" i="1"/>
  <c r="W37" i="1"/>
  <c r="W38" i="1"/>
  <c r="W39" i="1"/>
  <c r="W41" i="1"/>
  <c r="W43" i="1"/>
  <c r="V35" i="1"/>
  <c r="V36" i="1"/>
  <c r="V37" i="1"/>
  <c r="V38" i="1"/>
  <c r="V39" i="1"/>
  <c r="V40" i="1"/>
  <c r="V41" i="1"/>
  <c r="D43" i="1"/>
  <c r="F43" i="1"/>
  <c r="G43" i="1"/>
  <c r="I43" i="1"/>
  <c r="J43" i="1"/>
  <c r="L43" i="1"/>
  <c r="M43" i="1"/>
  <c r="O43" i="1"/>
  <c r="P43" i="1"/>
  <c r="R43" i="1"/>
  <c r="S43" i="1"/>
  <c r="U43" i="1"/>
  <c r="V43" i="1"/>
  <c r="P5" i="2"/>
  <c r="P6" i="2"/>
  <c r="P7" i="2"/>
  <c r="P8" i="2"/>
  <c r="P9" i="2"/>
  <c r="P10" i="2"/>
  <c r="P11" i="2"/>
  <c r="P12" i="2"/>
  <c r="P13" i="2"/>
  <c r="P15" i="2"/>
  <c r="P17" i="2"/>
  <c r="Q5" i="2"/>
  <c r="Q6" i="2"/>
  <c r="Q7" i="2"/>
  <c r="Q8" i="2"/>
  <c r="Q9" i="2"/>
  <c r="Q10" i="2"/>
  <c r="Q13" i="2"/>
  <c r="Q15" i="2"/>
  <c r="D17" i="2"/>
  <c r="F17" i="2"/>
  <c r="G17" i="2"/>
  <c r="I17" i="2"/>
  <c r="J17" i="2"/>
  <c r="L17" i="2"/>
  <c r="M17" i="2"/>
  <c r="O17" i="2"/>
  <c r="Q17" i="2"/>
  <c r="P18" i="2"/>
  <c r="P24" i="2"/>
  <c r="P25" i="2"/>
  <c r="P26" i="2"/>
  <c r="P27" i="2"/>
  <c r="P28" i="2"/>
  <c r="P31" i="2"/>
  <c r="P32" i="2"/>
  <c r="P33" i="2"/>
  <c r="P35" i="2"/>
  <c r="Q25" i="2"/>
  <c r="Q26" i="2"/>
  <c r="Q27" i="2"/>
  <c r="Q32" i="2"/>
  <c r="Q33" i="2"/>
  <c r="D35" i="2"/>
  <c r="F35" i="2"/>
  <c r="G35" i="2"/>
  <c r="I35" i="2"/>
  <c r="J35" i="2"/>
  <c r="L35" i="2"/>
  <c r="M35" i="2"/>
  <c r="O35" i="2"/>
  <c r="Q35" i="2"/>
  <c r="V5" i="7"/>
  <c r="V6" i="7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6" i="7"/>
  <c r="W5" i="7"/>
  <c r="W6" i="7"/>
  <c r="W7" i="7"/>
  <c r="W8" i="7"/>
  <c r="W9" i="7"/>
  <c r="W10" i="7"/>
  <c r="W16" i="7"/>
  <c r="W17" i="7"/>
  <c r="W18" i="7"/>
  <c r="W19" i="7"/>
  <c r="W20" i="7"/>
  <c r="W21" i="7"/>
  <c r="W22" i="7"/>
  <c r="W23" i="7"/>
  <c r="W24" i="7"/>
  <c r="W26" i="7"/>
  <c r="D26" i="7"/>
  <c r="F26" i="7"/>
  <c r="G26" i="7"/>
  <c r="I26" i="7"/>
  <c r="J26" i="7"/>
  <c r="L26" i="7"/>
  <c r="M26" i="7"/>
  <c r="O26" i="7"/>
  <c r="P26" i="7"/>
  <c r="R26" i="7"/>
  <c r="S26" i="7"/>
  <c r="U26" i="7"/>
  <c r="V27" i="7"/>
  <c r="V33" i="7"/>
  <c r="V34" i="7"/>
  <c r="V35" i="7"/>
  <c r="V36" i="7"/>
  <c r="V37" i="7"/>
  <c r="V38" i="7"/>
  <c r="V40" i="7"/>
  <c r="W33" i="7"/>
  <c r="W34" i="7"/>
  <c r="W35" i="7"/>
  <c r="W36" i="7"/>
  <c r="W38" i="7"/>
  <c r="D40" i="7"/>
  <c r="F40" i="7"/>
  <c r="G40" i="7"/>
  <c r="I40" i="7"/>
  <c r="J40" i="7"/>
  <c r="L40" i="7"/>
  <c r="M40" i="7"/>
  <c r="O40" i="7"/>
  <c r="P40" i="7"/>
  <c r="R40" i="7"/>
  <c r="S40" i="7"/>
  <c r="U40" i="7"/>
  <c r="W40" i="7"/>
  <c r="P5" i="8"/>
  <c r="Q5" i="8"/>
  <c r="P6" i="8"/>
  <c r="P7" i="8"/>
  <c r="P8" i="8"/>
  <c r="P9" i="8"/>
  <c r="P10" i="8"/>
  <c r="P11" i="8"/>
  <c r="P12" i="8"/>
  <c r="P14" i="8"/>
  <c r="P16" i="8"/>
  <c r="Q6" i="8"/>
  <c r="Q7" i="8"/>
  <c r="Q8" i="8"/>
  <c r="Q9" i="8"/>
  <c r="Q12" i="8"/>
  <c r="Q14" i="8"/>
  <c r="Q16" i="8"/>
  <c r="D16" i="8"/>
  <c r="F16" i="8"/>
  <c r="G16" i="8"/>
  <c r="I16" i="8"/>
  <c r="J16" i="8"/>
  <c r="L16" i="8"/>
  <c r="M16" i="8"/>
  <c r="O16" i="8"/>
  <c r="P17" i="8"/>
  <c r="P23" i="8"/>
  <c r="P24" i="8"/>
  <c r="P25" i="8"/>
  <c r="P26" i="8"/>
  <c r="P27" i="8"/>
  <c r="P30" i="8"/>
  <c r="P31" i="8"/>
  <c r="P32" i="8"/>
  <c r="P34" i="8"/>
  <c r="Q24" i="8"/>
  <c r="Q25" i="8"/>
  <c r="Q26" i="8"/>
  <c r="Q27" i="8"/>
  <c r="Q30" i="8"/>
  <c r="Q31" i="8"/>
  <c r="Q32" i="8"/>
  <c r="Q34" i="8"/>
  <c r="D34" i="8"/>
  <c r="F34" i="8"/>
  <c r="G34" i="8"/>
  <c r="I34" i="8"/>
  <c r="J34" i="8"/>
  <c r="L34" i="8"/>
  <c r="M34" i="8"/>
  <c r="O34" i="8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6" i="3"/>
  <c r="W5" i="3"/>
  <c r="W6" i="3"/>
  <c r="W7" i="3"/>
  <c r="W8" i="3"/>
  <c r="W9" i="3"/>
  <c r="W10" i="3"/>
  <c r="W14" i="3"/>
  <c r="W16" i="3"/>
  <c r="W17" i="3"/>
  <c r="W18" i="3"/>
  <c r="W19" i="3"/>
  <c r="W20" i="3"/>
  <c r="W21" i="3"/>
  <c r="W22" i="3"/>
  <c r="W23" i="3"/>
  <c r="W24" i="3"/>
  <c r="W26" i="3"/>
  <c r="D26" i="3"/>
  <c r="F26" i="3"/>
  <c r="G26" i="3"/>
  <c r="I26" i="3"/>
  <c r="J26" i="3"/>
  <c r="L26" i="3"/>
  <c r="M26" i="3"/>
  <c r="O26" i="3"/>
  <c r="P26" i="3"/>
  <c r="R26" i="3"/>
  <c r="S26" i="3"/>
  <c r="U26" i="3"/>
  <c r="V27" i="3"/>
  <c r="V33" i="3"/>
  <c r="V34" i="3"/>
  <c r="V35" i="3"/>
  <c r="V36" i="3"/>
  <c r="V37" i="3"/>
  <c r="V38" i="3"/>
  <c r="V40" i="3"/>
  <c r="W33" i="3"/>
  <c r="W34" i="3"/>
  <c r="W35" i="3"/>
  <c r="W36" i="3"/>
  <c r="W38" i="3"/>
  <c r="D40" i="3"/>
  <c r="F40" i="3"/>
  <c r="G40" i="3"/>
  <c r="I40" i="3"/>
  <c r="J40" i="3"/>
  <c r="L40" i="3"/>
  <c r="M40" i="3"/>
  <c r="O40" i="3"/>
  <c r="P40" i="3"/>
  <c r="R40" i="3"/>
  <c r="S40" i="3"/>
  <c r="U40" i="3"/>
  <c r="W40" i="3"/>
  <c r="P5" i="4"/>
  <c r="Q5" i="4"/>
  <c r="P6" i="4"/>
  <c r="P7" i="4"/>
  <c r="P8" i="4"/>
  <c r="P9" i="4"/>
  <c r="P10" i="4"/>
  <c r="P11" i="4"/>
  <c r="P12" i="4"/>
  <c r="P14" i="4"/>
  <c r="P16" i="4"/>
  <c r="Q6" i="4"/>
  <c r="Q7" i="4"/>
  <c r="Q8" i="4"/>
  <c r="Q9" i="4"/>
  <c r="Q12" i="4"/>
  <c r="Q14" i="4"/>
  <c r="Q16" i="4"/>
  <c r="D16" i="4"/>
  <c r="F16" i="4"/>
  <c r="G16" i="4"/>
  <c r="I16" i="4"/>
  <c r="J16" i="4"/>
  <c r="L16" i="4"/>
  <c r="M16" i="4"/>
  <c r="O16" i="4"/>
  <c r="P17" i="4"/>
  <c r="P24" i="4"/>
  <c r="P25" i="4"/>
  <c r="P26" i="4"/>
  <c r="P27" i="4"/>
  <c r="P28" i="4"/>
  <c r="P31" i="4"/>
  <c r="P32" i="4"/>
  <c r="P33" i="4"/>
  <c r="P35" i="4"/>
  <c r="Q25" i="4"/>
  <c r="Q26" i="4"/>
  <c r="Q27" i="4"/>
  <c r="Q28" i="4"/>
  <c r="Q31" i="4"/>
  <c r="Q32" i="4"/>
  <c r="Q33" i="4"/>
  <c r="Q35" i="4"/>
  <c r="D35" i="4"/>
  <c r="F35" i="4"/>
  <c r="G35" i="4"/>
  <c r="I35" i="4"/>
  <c r="J35" i="4"/>
  <c r="L35" i="4"/>
  <c r="M35" i="4"/>
  <c r="O35" i="4"/>
  <c r="V5" i="5"/>
  <c r="V6" i="5"/>
  <c r="V7" i="5"/>
  <c r="V8" i="5"/>
  <c r="V9" i="5"/>
  <c r="V10" i="5"/>
  <c r="V11" i="5"/>
  <c r="V13" i="5"/>
  <c r="V14" i="5"/>
  <c r="V15" i="5"/>
  <c r="V17" i="5"/>
  <c r="V18" i="5"/>
  <c r="V19" i="5"/>
  <c r="V20" i="5"/>
  <c r="V21" i="5"/>
  <c r="V22" i="5"/>
  <c r="V23" i="5"/>
  <c r="V24" i="5"/>
  <c r="V25" i="5"/>
  <c r="V26" i="5"/>
  <c r="V27" i="5"/>
  <c r="V30" i="5"/>
  <c r="W5" i="5"/>
  <c r="W6" i="5"/>
  <c r="W7" i="5"/>
  <c r="W8" i="5"/>
  <c r="W9" i="5"/>
  <c r="W10" i="5"/>
  <c r="W11" i="5"/>
  <c r="W17" i="5"/>
  <c r="W18" i="5"/>
  <c r="W20" i="5"/>
  <c r="W21" i="5"/>
  <c r="W22" i="5"/>
  <c r="W23" i="5"/>
  <c r="W24" i="5"/>
  <c r="W25" i="5"/>
  <c r="W26" i="5"/>
  <c r="W27" i="5"/>
  <c r="W30" i="5"/>
  <c r="D30" i="5"/>
  <c r="F30" i="5"/>
  <c r="G30" i="5"/>
  <c r="I30" i="5"/>
  <c r="J30" i="5"/>
  <c r="L30" i="5"/>
  <c r="M30" i="5"/>
  <c r="O30" i="5"/>
  <c r="P30" i="5"/>
  <c r="R30" i="5"/>
  <c r="S30" i="5"/>
  <c r="U30" i="5"/>
  <c r="V31" i="5"/>
  <c r="V36" i="5"/>
  <c r="V37" i="5"/>
  <c r="V38" i="5"/>
  <c r="V39" i="5"/>
  <c r="V40" i="5"/>
  <c r="V41" i="5"/>
  <c r="V43" i="5"/>
  <c r="W36" i="5"/>
  <c r="W37" i="5"/>
  <c r="W38" i="5"/>
  <c r="W39" i="5"/>
  <c r="W41" i="5"/>
  <c r="W43" i="5"/>
  <c r="D43" i="5"/>
  <c r="F43" i="5"/>
  <c r="G43" i="5"/>
  <c r="I43" i="5"/>
  <c r="J43" i="5"/>
  <c r="L43" i="5"/>
  <c r="M43" i="5"/>
  <c r="O43" i="5"/>
  <c r="P43" i="5"/>
  <c r="R43" i="5"/>
  <c r="S43" i="5"/>
  <c r="U43" i="5"/>
  <c r="P5" i="6"/>
  <c r="P6" i="6"/>
  <c r="P8" i="6"/>
  <c r="P9" i="6"/>
  <c r="P10" i="6"/>
  <c r="P11" i="6"/>
  <c r="P13" i="6"/>
  <c r="P14" i="6"/>
  <c r="P15" i="6"/>
  <c r="P17" i="6"/>
  <c r="P19" i="6"/>
  <c r="Q5" i="6"/>
  <c r="Q6" i="6"/>
  <c r="Q8" i="6"/>
  <c r="Q9" i="6"/>
  <c r="Q10" i="6"/>
  <c r="Q11" i="6"/>
  <c r="Q15" i="6"/>
  <c r="Q17" i="6"/>
  <c r="Q19" i="6"/>
  <c r="D19" i="6"/>
  <c r="F19" i="6"/>
  <c r="G19" i="6"/>
  <c r="I19" i="6"/>
  <c r="J19" i="6"/>
  <c r="L19" i="6"/>
  <c r="M19" i="6"/>
  <c r="O19" i="6"/>
  <c r="P20" i="6"/>
  <c r="P26" i="6"/>
  <c r="P27" i="6"/>
  <c r="P28" i="6"/>
  <c r="P29" i="6"/>
  <c r="P30" i="6"/>
  <c r="P33" i="6"/>
  <c r="P34" i="6"/>
  <c r="P35" i="6"/>
  <c r="P37" i="6"/>
  <c r="Q27" i="6"/>
  <c r="Q28" i="6"/>
  <c r="Q29" i="6"/>
  <c r="Q30" i="6"/>
  <c r="Q33" i="6"/>
  <c r="Q34" i="6"/>
  <c r="Q35" i="6"/>
  <c r="Q37" i="6"/>
  <c r="D37" i="6"/>
  <c r="F37" i="6"/>
  <c r="G37" i="6"/>
  <c r="I37" i="6"/>
  <c r="J37" i="6"/>
  <c r="L37" i="6"/>
  <c r="M37" i="6"/>
  <c r="O37" i="6"/>
</calcChain>
</file>

<file path=xl/sharedStrings.xml><?xml version="1.0" encoding="utf-8"?>
<sst xmlns="http://schemas.openxmlformats.org/spreadsheetml/2006/main" count="1429" uniqueCount="102">
  <si>
    <t>KOMPOZYCJA Z ARANŻACJĄ I st.</t>
  </si>
  <si>
    <t>Przedmioty obowiązkowe</t>
  </si>
  <si>
    <t>Typ</t>
  </si>
  <si>
    <t>Forma
zajęćForma
zajęćForma
zajęćForma
zajęć</t>
  </si>
  <si>
    <t>Rok I</t>
  </si>
  <si>
    <t>Rok II</t>
  </si>
  <si>
    <t>Rok III</t>
  </si>
  <si>
    <t>Godz.</t>
  </si>
  <si>
    <t>ECTS</t>
  </si>
  <si>
    <t>Semestr I</t>
  </si>
  <si>
    <t>Semestr II</t>
  </si>
  <si>
    <t>Semestr III</t>
  </si>
  <si>
    <t>Semestr IV</t>
  </si>
  <si>
    <t>Semestr V</t>
  </si>
  <si>
    <t>Semestr VI</t>
  </si>
  <si>
    <t>godz.</t>
  </si>
  <si>
    <t>zal.</t>
  </si>
  <si>
    <t>Kompozycja z aranżacją</t>
  </si>
  <si>
    <t>obowiązkowy</t>
  </si>
  <si>
    <t>W /I</t>
  </si>
  <si>
    <t>E</t>
  </si>
  <si>
    <t>Z</t>
  </si>
  <si>
    <t>Propedeutyka badań naukowych</t>
  </si>
  <si>
    <t>W/G</t>
  </si>
  <si>
    <t>Instrument</t>
  </si>
  <si>
    <t>Kameralistyka - zespoły jazzowe</t>
  </si>
  <si>
    <t>Big band</t>
  </si>
  <si>
    <t>K</t>
  </si>
  <si>
    <t xml:space="preserve">Praktyka estradowa </t>
  </si>
  <si>
    <t>Ć</t>
  </si>
  <si>
    <t>Praktyka nagraniowa</t>
  </si>
  <si>
    <t>Historia muzyki jazzowej z literaturą</t>
  </si>
  <si>
    <t>Ćwiczenia rytmiczne</t>
  </si>
  <si>
    <t>Ć/G</t>
  </si>
  <si>
    <t>Harmonia</t>
  </si>
  <si>
    <t>Czytanie partytur</t>
  </si>
  <si>
    <t>Podstawy dyrygowania</t>
  </si>
  <si>
    <t>Kontrapunkt (I)</t>
  </si>
  <si>
    <t>Kształcenie słuchu</t>
  </si>
  <si>
    <t>Historia kultury</t>
  </si>
  <si>
    <t>Marketing i animacja kultury</t>
  </si>
  <si>
    <t>Prawo autorskie i prawa pokrewne</t>
  </si>
  <si>
    <t>Kurs biblioteczny</t>
  </si>
  <si>
    <t>Szkolenie BHP</t>
  </si>
  <si>
    <t>Język obcy (min. B2)</t>
  </si>
  <si>
    <t>W-F</t>
  </si>
  <si>
    <t>Technologie informacyjne</t>
  </si>
  <si>
    <t xml:space="preserve">FAKULTETY - min. punktów ECTS do zrealizowanie w ciągu całych studiów: </t>
  </si>
  <si>
    <t>SUMA</t>
  </si>
  <si>
    <t>Przedmioty fakultatywne dla specjalności</t>
  </si>
  <si>
    <t>Forma
zajęć</t>
  </si>
  <si>
    <t>instrumentoznawstwo z podst. Instrumentacji</t>
  </si>
  <si>
    <t>fakultet</t>
  </si>
  <si>
    <t>produkcja muzyczna</t>
  </si>
  <si>
    <t>analiza standardów jazzowych</t>
  </si>
  <si>
    <t>propedeutyka muzyki komputerowej (I)</t>
  </si>
  <si>
    <t>Literatura współczesnej muzyki popularnej</t>
  </si>
  <si>
    <t>studium muzyki ilustracyjnej</t>
  </si>
  <si>
    <t>Ćwiczenia rytmiczne grupa zaawansowana</t>
  </si>
  <si>
    <t xml:space="preserve">FAKULTETY - min. punktów ECTS z tej listy do zrealizowania w ciągu całych studiów: </t>
  </si>
  <si>
    <t>KOMPOZYCJA Z ARANŻACJĄ II st.</t>
  </si>
  <si>
    <t>W/I</t>
  </si>
  <si>
    <t>Proseminarium pracy dyplomowej</t>
  </si>
  <si>
    <t>Seminarium pracy dyplomowej</t>
  </si>
  <si>
    <t>Ć/I</t>
  </si>
  <si>
    <t>Praktyka estradowa</t>
  </si>
  <si>
    <t>Filozofia - zagadnienia i kierunki</t>
  </si>
  <si>
    <t>Język obcy (z egzaminem B2+)</t>
  </si>
  <si>
    <t>Analiza standardów jazzowych</t>
  </si>
  <si>
    <t>Seminarium krytyki</t>
  </si>
  <si>
    <t>Seminarium prelekcji</t>
  </si>
  <si>
    <t>Podstawy etyki</t>
  </si>
  <si>
    <t>Propedeutyka muzyki komputerowej (I)</t>
  </si>
  <si>
    <t>ćwiczenia rytmiczne grupa zaawansowana</t>
  </si>
  <si>
    <t>Studium muzyki ilustracyjnej</t>
  </si>
  <si>
    <t>Estetyka muzyki</t>
  </si>
  <si>
    <t>Propedeutyka muzyki współczesnej</t>
  </si>
  <si>
    <t>INSTRUMENTY JAZZOWE I st. (bez fortepianu)</t>
  </si>
  <si>
    <t>Instrument główny</t>
  </si>
  <si>
    <t>Fortepian</t>
  </si>
  <si>
    <t>Studia orkiestrowe z czytaniem a'vista</t>
  </si>
  <si>
    <t>podstawy aranżacji</t>
  </si>
  <si>
    <t>INSTRUMENTY JAZZOWE II st. (bez fortepianu)</t>
  </si>
  <si>
    <t>Kameralistyka</t>
  </si>
  <si>
    <t>Podstawy aranżacji</t>
  </si>
  <si>
    <t>WOKALISTYKA JAZZOWA I st.</t>
  </si>
  <si>
    <t>Wokalistyka jazzowa</t>
  </si>
  <si>
    <t>Zespoły wokalne</t>
  </si>
  <si>
    <t>Emisja głosu</t>
  </si>
  <si>
    <t>Chór</t>
  </si>
  <si>
    <t>Praca z pianistą</t>
  </si>
  <si>
    <t>praca z zespołem</t>
  </si>
  <si>
    <t>podstawy improwizacji</t>
  </si>
  <si>
    <t>Dykcja i recytacja</t>
  </si>
  <si>
    <t>WOKALISTYKA JAZZOWA II st.</t>
  </si>
  <si>
    <t>W / I</t>
  </si>
  <si>
    <t>FORTEPIAN JAZZOWY I st.</t>
  </si>
  <si>
    <t>Nauka akompaniamentu z grą a'vista</t>
  </si>
  <si>
    <t>Język obcy (z egzaminem B2)</t>
  </si>
  <si>
    <t>FORTEPIAN JAZZOWY II st.</t>
  </si>
  <si>
    <t>Techniki kompozytorskie XX i XXI wieku (I)</t>
  </si>
  <si>
    <t xml:space="preserve">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</si>
</sst>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  <family val="2"/>
    </font>
    <font>
      <b/>
      <sz val="18"/>
      <color indexed="62"/>
      <name val="Cambria"/>
      <family val="2"/>
      <charset val="1"/>
    </font>
    <font>
      <sz val="12"/>
      <color indexed="25"/>
      <name val="Calibri"/>
      <family val="2"/>
      <charset val="1"/>
    </font>
    <font>
      <b/>
      <sz val="12"/>
      <color indexed="63"/>
      <name val="Calibri"/>
      <family val="2"/>
      <charset val="1"/>
    </font>
    <font>
      <i/>
      <sz val="12"/>
      <color indexed="23"/>
      <name val="Calibri"/>
      <family val="2"/>
      <charset val="1"/>
    </font>
    <font>
      <sz val="12"/>
      <color indexed="62"/>
      <name val="Calibri"/>
      <family val="2"/>
      <charset val="1"/>
    </font>
    <font>
      <sz val="10"/>
      <color indexed="8"/>
      <name val="Trebuchet MS"/>
      <family val="2"/>
      <charset val="238"/>
    </font>
    <font>
      <b/>
      <sz val="8"/>
      <name val="Trebuchet MS"/>
      <family val="2"/>
      <charset val="238"/>
    </font>
    <font>
      <sz val="8"/>
      <color indexed="8"/>
      <name val="Trebuchet MS"/>
      <family val="2"/>
      <charset val="238"/>
    </font>
    <font>
      <sz val="11"/>
      <color indexed="17"/>
      <name val="Calibri"/>
      <family val="2"/>
      <charset val="1"/>
    </font>
    <font>
      <sz val="8"/>
      <name val="Trebuchet MS"/>
      <family val="2"/>
      <charset val="238"/>
    </font>
    <font>
      <sz val="11"/>
      <color indexed="9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Trebuchet MS"/>
      <family val="2"/>
      <charset val="238"/>
    </font>
    <font>
      <b/>
      <sz val="10"/>
      <name val="Trebuchet MS"/>
      <family val="2"/>
      <charset val="238"/>
    </font>
    <font>
      <b/>
      <sz val="10"/>
      <color indexed="8"/>
      <name val="Trebuchet MS"/>
      <family val="2"/>
      <charset val="238"/>
    </font>
    <font>
      <sz val="11"/>
      <color indexed="60"/>
      <name val="Calibri"/>
      <family val="2"/>
      <charset val="1"/>
    </font>
    <font>
      <sz val="10"/>
      <color indexed="10"/>
      <name val="Trebuchet MS"/>
      <family val="2"/>
      <charset val="238"/>
    </font>
    <font>
      <sz val="10"/>
      <color indexed="8"/>
      <name val="Times New Roman"/>
      <family val="1"/>
      <charset val="1"/>
    </font>
    <font>
      <sz val="8"/>
      <color indexed="8"/>
      <name val="Times New Roman"/>
      <family val="1"/>
      <charset val="1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57"/>
        <bgColor indexed="21"/>
      </patternFill>
    </fill>
    <fill>
      <patternFill patternType="solid">
        <fgColor indexed="46"/>
        <bgColor indexed="24"/>
      </patternFill>
    </fill>
    <fill>
      <patternFill patternType="solid">
        <fgColor indexed="30"/>
        <bgColor indexed="21"/>
      </patternFill>
    </fill>
    <fill>
      <patternFill patternType="solid">
        <fgColor indexed="28"/>
        <bgColor indexed="20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5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7" borderId="0" applyNumberFormat="0" applyBorder="0" applyAlignment="0" applyProtection="0"/>
    <xf numFmtId="0" fontId="9" fillId="8" borderId="0" applyNumberFormat="0" applyBorder="0" applyAlignment="0" applyProtection="0"/>
    <xf numFmtId="0" fontId="16" fillId="9" borderId="0" applyNumberFormat="0" applyBorder="0" applyAlignment="0" applyProtection="0"/>
    <xf numFmtId="0" fontId="3" fillId="10" borderId="2" applyNumberFormat="0" applyAlignment="0" applyProtection="0"/>
    <xf numFmtId="0" fontId="4" fillId="0" borderId="0" applyNumberFormat="0" applyFill="0" applyBorder="0" applyAlignment="0" applyProtection="0"/>
    <xf numFmtId="0" fontId="5" fillId="11" borderId="1" applyNumberFormat="0" applyAlignment="0" applyProtection="0"/>
    <xf numFmtId="0" fontId="2" fillId="0" borderId="0" applyNumberFormat="0" applyFill="0" applyBorder="0" applyAlignment="0" applyProtection="0"/>
  </cellStyleXfs>
  <cellXfs count="357">
    <xf numFmtId="0" fontId="0" fillId="0" borderId="0" xfId="0"/>
    <xf numFmtId="0" fontId="6" fillId="10" borderId="0" xfId="0" applyFont="1" applyFill="1" applyBorder="1"/>
    <xf numFmtId="0" fontId="8" fillId="10" borderId="0" xfId="0" applyFont="1" applyFill="1" applyBorder="1"/>
    <xf numFmtId="0" fontId="10" fillId="10" borderId="3" xfId="7" applyFont="1" applyFill="1" applyBorder="1" applyAlignment="1" applyProtection="1">
      <alignment horizontal="center" vertical="center"/>
    </xf>
    <xf numFmtId="0" fontId="10" fillId="10" borderId="4" xfId="7" applyFont="1" applyFill="1" applyBorder="1" applyAlignment="1" applyProtection="1">
      <alignment horizontal="center" vertical="center"/>
    </xf>
    <xf numFmtId="0" fontId="10" fillId="10" borderId="4" xfId="4" applyFont="1" applyFill="1" applyBorder="1" applyAlignment="1" applyProtection="1">
      <alignment horizontal="center" vertical="center"/>
    </xf>
    <xf numFmtId="0" fontId="10" fillId="10" borderId="5" xfId="4" applyFont="1" applyFill="1" applyBorder="1" applyAlignment="1" applyProtection="1">
      <alignment horizontal="center" vertical="center"/>
    </xf>
    <xf numFmtId="0" fontId="10" fillId="10" borderId="3" xfId="6" applyFont="1" applyFill="1" applyBorder="1" applyAlignment="1" applyProtection="1">
      <alignment horizontal="center" vertical="center"/>
    </xf>
    <xf numFmtId="0" fontId="10" fillId="10" borderId="4" xfId="3" applyFont="1" applyFill="1" applyBorder="1" applyAlignment="1" applyProtection="1">
      <alignment horizontal="center" vertical="center"/>
    </xf>
    <xf numFmtId="0" fontId="10" fillId="10" borderId="4" xfId="6" applyFont="1" applyFill="1" applyBorder="1" applyAlignment="1" applyProtection="1">
      <alignment horizontal="center" vertical="center"/>
    </xf>
    <xf numFmtId="0" fontId="10" fillId="10" borderId="5" xfId="3" applyFont="1" applyFill="1" applyBorder="1" applyAlignment="1" applyProtection="1">
      <alignment horizontal="center" vertical="center"/>
    </xf>
    <xf numFmtId="0" fontId="10" fillId="10" borderId="3" xfId="8" applyFont="1" applyFill="1" applyBorder="1" applyAlignment="1" applyProtection="1">
      <alignment horizontal="center" vertical="center"/>
    </xf>
    <xf numFmtId="0" fontId="10" fillId="10" borderId="4" xfId="5" applyFont="1" applyFill="1" applyBorder="1" applyAlignment="1" applyProtection="1">
      <alignment horizontal="center" vertical="center"/>
    </xf>
    <xf numFmtId="0" fontId="10" fillId="10" borderId="4" xfId="8" applyFont="1" applyFill="1" applyBorder="1" applyAlignment="1" applyProtection="1">
      <alignment horizontal="center" vertical="center"/>
    </xf>
    <xf numFmtId="0" fontId="10" fillId="10" borderId="5" xfId="5" applyFont="1" applyFill="1" applyBorder="1" applyAlignment="1" applyProtection="1">
      <alignment horizontal="center" vertical="center"/>
    </xf>
    <xf numFmtId="0" fontId="13" fillId="10" borderId="6" xfId="0" applyFont="1" applyFill="1" applyBorder="1" applyAlignment="1">
      <alignment horizontal="left" vertical="center"/>
    </xf>
    <xf numFmtId="0" fontId="13" fillId="10" borderId="6" xfId="0" applyFont="1" applyFill="1" applyBorder="1" applyAlignment="1">
      <alignment horizontal="center" vertical="center"/>
    </xf>
    <xf numFmtId="0" fontId="13" fillId="10" borderId="7" xfId="0" applyFont="1" applyFill="1" applyBorder="1" applyAlignment="1">
      <alignment horizontal="center" vertical="center"/>
    </xf>
    <xf numFmtId="0" fontId="14" fillId="10" borderId="8" xfId="7" applyFont="1" applyFill="1" applyBorder="1" applyAlignment="1" applyProtection="1">
      <alignment horizontal="center" vertical="center"/>
    </xf>
    <xf numFmtId="0" fontId="14" fillId="10" borderId="9" xfId="7" applyFont="1" applyFill="1" applyBorder="1" applyAlignment="1" applyProtection="1">
      <alignment horizontal="center" vertical="center"/>
    </xf>
    <xf numFmtId="0" fontId="14" fillId="10" borderId="9" xfId="4" applyFont="1" applyFill="1" applyBorder="1" applyAlignment="1" applyProtection="1">
      <alignment horizontal="center" vertical="center"/>
    </xf>
    <xf numFmtId="0" fontId="14" fillId="10" borderId="10" xfId="4" applyFont="1" applyFill="1" applyBorder="1" applyAlignment="1" applyProtection="1">
      <alignment horizontal="center" vertical="center"/>
    </xf>
    <xf numFmtId="0" fontId="14" fillId="10" borderId="8" xfId="6" applyFont="1" applyFill="1" applyBorder="1" applyAlignment="1" applyProtection="1">
      <alignment horizontal="center" vertical="center"/>
    </xf>
    <xf numFmtId="0" fontId="14" fillId="10" borderId="9" xfId="3" applyFont="1" applyFill="1" applyBorder="1" applyAlignment="1" applyProtection="1">
      <alignment horizontal="center" vertical="center"/>
    </xf>
    <xf numFmtId="0" fontId="14" fillId="10" borderId="9" xfId="6" applyFont="1" applyFill="1" applyBorder="1" applyAlignment="1" applyProtection="1">
      <alignment horizontal="center" vertical="center"/>
    </xf>
    <xf numFmtId="0" fontId="14" fillId="10" borderId="10" xfId="3" applyFont="1" applyFill="1" applyBorder="1" applyAlignment="1" applyProtection="1">
      <alignment horizontal="center" vertical="center"/>
    </xf>
    <xf numFmtId="0" fontId="14" fillId="10" borderId="8" xfId="8" applyFont="1" applyFill="1" applyBorder="1" applyAlignment="1" applyProtection="1">
      <alignment horizontal="center" vertical="center"/>
    </xf>
    <xf numFmtId="0" fontId="14" fillId="10" borderId="9" xfId="5" applyFont="1" applyFill="1" applyBorder="1" applyAlignment="1" applyProtection="1">
      <alignment horizontal="center" vertical="center"/>
    </xf>
    <xf numFmtId="0" fontId="14" fillId="10" borderId="9" xfId="8" applyFont="1" applyFill="1" applyBorder="1" applyAlignment="1" applyProtection="1">
      <alignment horizontal="center" vertical="center"/>
    </xf>
    <xf numFmtId="0" fontId="14" fillId="10" borderId="10" xfId="5" applyFont="1" applyFill="1" applyBorder="1" applyAlignment="1" applyProtection="1">
      <alignment horizontal="center" vertical="center"/>
    </xf>
    <xf numFmtId="0" fontId="14" fillId="10" borderId="11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4" fillId="10" borderId="12" xfId="7" applyFont="1" applyFill="1" applyBorder="1" applyAlignment="1" applyProtection="1">
      <alignment horizontal="center" vertical="center"/>
    </xf>
    <xf numFmtId="0" fontId="14" fillId="10" borderId="4" xfId="7" applyFont="1" applyFill="1" applyBorder="1" applyAlignment="1" applyProtection="1">
      <alignment horizontal="center" vertical="center"/>
    </xf>
    <xf numFmtId="0" fontId="14" fillId="10" borderId="6" xfId="4" applyFont="1" applyFill="1" applyBorder="1" applyAlignment="1" applyProtection="1">
      <alignment horizontal="center" vertical="center"/>
    </xf>
    <xf numFmtId="0" fontId="14" fillId="10" borderId="6" xfId="7" applyFont="1" applyFill="1" applyBorder="1" applyAlignment="1" applyProtection="1">
      <alignment horizontal="center" vertical="center"/>
    </xf>
    <xf numFmtId="0" fontId="14" fillId="10" borderId="13" xfId="4" applyFont="1" applyFill="1" applyBorder="1" applyAlignment="1" applyProtection="1">
      <alignment horizontal="center" vertical="center"/>
    </xf>
    <xf numFmtId="0" fontId="14" fillId="10" borderId="12" xfId="6" applyFont="1" applyFill="1" applyBorder="1" applyAlignment="1" applyProtection="1">
      <alignment horizontal="center" vertical="center"/>
    </xf>
    <xf numFmtId="0" fontId="14" fillId="10" borderId="6" xfId="3" applyFont="1" applyFill="1" applyBorder="1" applyAlignment="1" applyProtection="1">
      <alignment horizontal="center" vertical="center"/>
    </xf>
    <xf numFmtId="0" fontId="14" fillId="10" borderId="6" xfId="6" applyFont="1" applyFill="1" applyBorder="1" applyAlignment="1" applyProtection="1">
      <alignment horizontal="center" vertical="center"/>
    </xf>
    <xf numFmtId="0" fontId="14" fillId="10" borderId="13" xfId="3" applyFont="1" applyFill="1" applyBorder="1" applyAlignment="1" applyProtection="1">
      <alignment horizontal="center" vertical="center"/>
    </xf>
    <xf numFmtId="0" fontId="14" fillId="10" borderId="14" xfId="8" applyFont="1" applyFill="1" applyBorder="1" applyAlignment="1" applyProtection="1">
      <alignment horizontal="center" vertical="center"/>
    </xf>
    <xf numFmtId="0" fontId="14" fillId="10" borderId="15" xfId="7" applyFont="1" applyFill="1" applyBorder="1" applyAlignment="1" applyProtection="1">
      <alignment horizontal="center" vertical="center"/>
    </xf>
    <xf numFmtId="0" fontId="14" fillId="10" borderId="15" xfId="5" applyFont="1" applyFill="1" applyBorder="1" applyAlignment="1" applyProtection="1">
      <alignment horizontal="center" vertical="center"/>
    </xf>
    <xf numFmtId="0" fontId="14" fillId="10" borderId="15" xfId="8" applyFont="1" applyFill="1" applyBorder="1" applyAlignment="1" applyProtection="1">
      <alignment horizontal="center" vertical="center"/>
    </xf>
    <xf numFmtId="0" fontId="14" fillId="10" borderId="16" xfId="5" applyFont="1" applyFill="1" applyBorder="1" applyAlignment="1" applyProtection="1">
      <alignment horizontal="center" vertical="center"/>
    </xf>
    <xf numFmtId="0" fontId="13" fillId="10" borderId="6" xfId="0" applyFont="1" applyFill="1" applyBorder="1" applyAlignment="1">
      <alignment horizontal="left" vertical="center" wrapText="1"/>
    </xf>
    <xf numFmtId="0" fontId="14" fillId="10" borderId="12" xfId="8" applyFont="1" applyFill="1" applyBorder="1" applyAlignment="1" applyProtection="1">
      <alignment horizontal="center" vertical="center"/>
    </xf>
    <xf numFmtId="0" fontId="14" fillId="10" borderId="6" xfId="5" applyFont="1" applyFill="1" applyBorder="1" applyAlignment="1" applyProtection="1">
      <alignment horizontal="center" vertical="center"/>
    </xf>
    <xf numFmtId="0" fontId="14" fillId="10" borderId="6" xfId="8" applyFont="1" applyFill="1" applyBorder="1" applyAlignment="1" applyProtection="1">
      <alignment horizontal="center" vertical="center"/>
    </xf>
    <xf numFmtId="0" fontId="14" fillId="10" borderId="13" xfId="5" applyFont="1" applyFill="1" applyBorder="1" applyAlignment="1" applyProtection="1">
      <alignment horizontal="center" vertical="center"/>
    </xf>
    <xf numFmtId="0" fontId="13" fillId="10" borderId="7" xfId="12" applyFont="1" applyFill="1" applyBorder="1" applyAlignment="1" applyProtection="1">
      <alignment horizontal="center" vertical="center"/>
    </xf>
    <xf numFmtId="0" fontId="13" fillId="10" borderId="6" xfId="0" applyFont="1" applyFill="1" applyBorder="1" applyAlignment="1">
      <alignment vertical="center" wrapText="1"/>
    </xf>
    <xf numFmtId="0" fontId="13" fillId="10" borderId="6" xfId="0" applyFont="1" applyFill="1" applyBorder="1"/>
    <xf numFmtId="0" fontId="13" fillId="10" borderId="6" xfId="12" applyFont="1" applyFill="1" applyBorder="1" applyAlignment="1" applyProtection="1">
      <alignment horizontal="center" vertical="center"/>
    </xf>
    <xf numFmtId="0" fontId="6" fillId="10" borderId="12" xfId="0" applyFont="1" applyFill="1" applyBorder="1"/>
    <xf numFmtId="0" fontId="6" fillId="10" borderId="6" xfId="0" applyFont="1" applyFill="1" applyBorder="1"/>
    <xf numFmtId="0" fontId="13" fillId="10" borderId="6" xfId="12" applyFont="1" applyFill="1" applyBorder="1" applyAlignment="1" applyProtection="1">
      <alignment horizontal="left" vertical="center"/>
    </xf>
    <xf numFmtId="0" fontId="15" fillId="10" borderId="12" xfId="0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 vertical="center"/>
    </xf>
    <xf numFmtId="0" fontId="14" fillId="10" borderId="17" xfId="3" applyFont="1" applyFill="1" applyBorder="1" applyAlignment="1" applyProtection="1">
      <alignment horizontal="center" vertical="center"/>
    </xf>
    <xf numFmtId="0" fontId="14" fillId="10" borderId="12" xfId="0" applyFont="1" applyFill="1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/>
    </xf>
    <xf numFmtId="0" fontId="13" fillId="10" borderId="4" xfId="12" applyFont="1" applyFill="1" applyBorder="1" applyAlignment="1" applyProtection="1">
      <alignment horizontal="left" vertical="center"/>
    </xf>
    <xf numFmtId="0" fontId="13" fillId="10" borderId="4" xfId="12" applyFont="1" applyFill="1" applyBorder="1" applyAlignment="1" applyProtection="1">
      <alignment horizontal="center" vertical="center"/>
    </xf>
    <xf numFmtId="0" fontId="13" fillId="10" borderId="18" xfId="0" applyFont="1" applyFill="1" applyBorder="1" applyAlignment="1">
      <alignment horizontal="center" vertical="center"/>
    </xf>
    <xf numFmtId="0" fontId="14" fillId="10" borderId="3" xfId="6" applyFont="1" applyFill="1" applyBorder="1" applyAlignment="1" applyProtection="1">
      <alignment horizontal="center" vertical="center"/>
    </xf>
    <xf numFmtId="0" fontId="14" fillId="10" borderId="4" xfId="6" applyFont="1" applyFill="1" applyBorder="1" applyAlignment="1" applyProtection="1">
      <alignment horizontal="center" vertical="center"/>
    </xf>
    <xf numFmtId="0" fontId="14" fillId="10" borderId="4" xfId="3" applyFont="1" applyFill="1" applyBorder="1" applyAlignment="1" applyProtection="1">
      <alignment horizontal="center" vertical="center"/>
    </xf>
    <xf numFmtId="0" fontId="14" fillId="10" borderId="5" xfId="3" applyFont="1" applyFill="1" applyBorder="1" applyAlignment="1" applyProtection="1">
      <alignment horizontal="center" vertical="center"/>
    </xf>
    <xf numFmtId="0" fontId="14" fillId="10" borderId="3" xfId="0" applyFont="1" applyFill="1" applyBorder="1" applyAlignment="1">
      <alignment horizontal="center" vertical="center"/>
    </xf>
    <xf numFmtId="0" fontId="14" fillId="10" borderId="4" xfId="0" applyFont="1" applyFill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/>
    </xf>
    <xf numFmtId="0" fontId="14" fillId="10" borderId="3" xfId="8" applyFont="1" applyFill="1" applyBorder="1" applyAlignment="1" applyProtection="1">
      <alignment horizontal="center" vertical="center"/>
    </xf>
    <xf numFmtId="0" fontId="14" fillId="10" borderId="4" xfId="8" applyFont="1" applyFill="1" applyBorder="1" applyAlignment="1" applyProtection="1">
      <alignment horizontal="center" vertical="center"/>
    </xf>
    <xf numFmtId="0" fontId="14" fillId="10" borderId="4" xfId="5" applyFont="1" applyFill="1" applyBorder="1" applyAlignment="1" applyProtection="1">
      <alignment horizontal="center" vertical="center"/>
    </xf>
    <xf numFmtId="0" fontId="14" fillId="10" borderId="5" xfId="5" applyFont="1" applyFill="1" applyBorder="1" applyAlignment="1" applyProtection="1">
      <alignment horizontal="center" vertical="center"/>
    </xf>
    <xf numFmtId="0" fontId="14" fillId="10" borderId="19" xfId="0" applyFont="1" applyFill="1" applyBorder="1" applyAlignment="1">
      <alignment horizontal="center" vertical="center"/>
    </xf>
    <xf numFmtId="0" fontId="14" fillId="10" borderId="20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left" vertical="center"/>
    </xf>
    <xf numFmtId="0" fontId="10" fillId="10" borderId="0" xfId="0" applyFont="1" applyFill="1" applyBorder="1" applyAlignment="1">
      <alignment horizontal="center" vertical="center"/>
    </xf>
    <xf numFmtId="0" fontId="7" fillId="10" borderId="15" xfId="10" applyFont="1" applyFill="1" applyBorder="1" applyAlignment="1" applyProtection="1">
      <alignment horizontal="center" vertical="center"/>
    </xf>
    <xf numFmtId="0" fontId="7" fillId="10" borderId="15" xfId="7" applyFont="1" applyFill="1" applyBorder="1" applyAlignment="1" applyProtection="1">
      <alignment horizontal="center" vertical="center"/>
    </xf>
    <xf numFmtId="0" fontId="7" fillId="10" borderId="15" xfId="4" applyFont="1" applyFill="1" applyBorder="1" applyAlignment="1" applyProtection="1">
      <alignment horizontal="center" vertical="center"/>
    </xf>
    <xf numFmtId="0" fontId="7" fillId="10" borderId="15" xfId="6" applyFont="1" applyFill="1" applyBorder="1" applyAlignment="1" applyProtection="1">
      <alignment horizontal="center" vertical="center"/>
    </xf>
    <xf numFmtId="1" fontId="7" fillId="10" borderId="15" xfId="3" applyNumberFormat="1" applyFont="1" applyFill="1" applyBorder="1" applyAlignment="1" applyProtection="1">
      <alignment horizontal="center" vertical="center"/>
    </xf>
    <xf numFmtId="0" fontId="7" fillId="10" borderId="15" xfId="3" applyFont="1" applyFill="1" applyBorder="1" applyAlignment="1" applyProtection="1">
      <alignment horizontal="center" vertical="center"/>
    </xf>
    <xf numFmtId="0" fontId="7" fillId="10" borderId="15" xfId="8" applyFont="1" applyFill="1" applyBorder="1" applyAlignment="1" applyProtection="1">
      <alignment horizontal="center" vertical="center"/>
    </xf>
    <xf numFmtId="0" fontId="7" fillId="10" borderId="15" xfId="5" applyFont="1" applyFill="1" applyBorder="1" applyAlignment="1" applyProtection="1">
      <alignment horizontal="center" vertical="center"/>
    </xf>
    <xf numFmtId="1" fontId="7" fillId="10" borderId="21" xfId="2" applyNumberFormat="1" applyFont="1" applyFill="1" applyBorder="1" applyAlignment="1" applyProtection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2" fontId="6" fillId="10" borderId="0" xfId="0" applyNumberFormat="1" applyFont="1" applyFill="1" applyBorder="1" applyAlignment="1">
      <alignment horizontal="center" vertical="center"/>
    </xf>
    <xf numFmtId="0" fontId="10" fillId="0" borderId="22" xfId="7" applyFont="1" applyFill="1" applyBorder="1" applyAlignment="1" applyProtection="1">
      <alignment horizontal="center" vertical="center"/>
    </xf>
    <xf numFmtId="0" fontId="10" fillId="0" borderId="23" xfId="7" applyFont="1" applyFill="1" applyBorder="1" applyAlignment="1" applyProtection="1">
      <alignment horizontal="center" vertical="center"/>
    </xf>
    <xf numFmtId="0" fontId="10" fillId="0" borderId="23" xfId="4" applyFont="1" applyFill="1" applyBorder="1" applyAlignment="1" applyProtection="1">
      <alignment horizontal="center" vertical="center"/>
    </xf>
    <xf numFmtId="0" fontId="10" fillId="0" borderId="24" xfId="4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4" fillId="0" borderId="14" xfId="7" applyFont="1" applyFill="1" applyBorder="1" applyAlignment="1" applyProtection="1">
      <alignment horizontal="center" vertical="center"/>
    </xf>
    <xf numFmtId="0" fontId="14" fillId="0" borderId="15" xfId="7" applyFont="1" applyFill="1" applyBorder="1" applyAlignment="1" applyProtection="1">
      <alignment horizontal="center" vertical="center"/>
    </xf>
    <xf numFmtId="0" fontId="14" fillId="0" borderId="15" xfId="4" applyFont="1" applyFill="1" applyBorder="1" applyAlignment="1" applyProtection="1">
      <alignment horizontal="center" vertical="center"/>
    </xf>
    <xf numFmtId="0" fontId="14" fillId="0" borderId="16" xfId="4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6" xfId="6" applyFont="1" applyFill="1" applyBorder="1" applyAlignment="1" applyProtection="1">
      <alignment horizontal="center" vertical="center"/>
    </xf>
    <xf numFmtId="0" fontId="14" fillId="0" borderId="6" xfId="4" applyFont="1" applyFill="1" applyBorder="1" applyAlignment="1" applyProtection="1">
      <alignment horizontal="center" vertical="center"/>
    </xf>
    <xf numFmtId="0" fontId="14" fillId="0" borderId="13" xfId="4" applyFont="1" applyFill="1" applyBorder="1" applyAlignment="1" applyProtection="1">
      <alignment horizontal="center" vertical="center"/>
    </xf>
    <xf numFmtId="0" fontId="14" fillId="0" borderId="3" xfId="6" applyFont="1" applyFill="1" applyBorder="1" applyAlignment="1" applyProtection="1">
      <alignment horizontal="center" vertical="center"/>
    </xf>
    <xf numFmtId="0" fontId="14" fillId="0" borderId="4" xfId="6" applyFont="1" applyFill="1" applyBorder="1" applyAlignment="1" applyProtection="1">
      <alignment horizontal="center" vertical="center"/>
    </xf>
    <xf numFmtId="0" fontId="14" fillId="0" borderId="4" xfId="3" applyFont="1" applyFill="1" applyBorder="1" applyAlignment="1" applyProtection="1">
      <alignment horizontal="center" vertical="center"/>
    </xf>
    <xf numFmtId="0" fontId="14" fillId="0" borderId="18" xfId="3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11" xfId="0" applyFont="1" applyFill="1" applyBorder="1"/>
    <xf numFmtId="0" fontId="14" fillId="0" borderId="6" xfId="8" applyFont="1" applyFill="1" applyBorder="1" applyAlignment="1" applyProtection="1">
      <alignment horizontal="center" vertical="center"/>
    </xf>
    <xf numFmtId="0" fontId="14" fillId="0" borderId="6" xfId="5" applyFont="1" applyFill="1" applyBorder="1" applyAlignment="1" applyProtection="1">
      <alignment horizontal="center" vertical="center"/>
    </xf>
    <xf numFmtId="0" fontId="14" fillId="0" borderId="7" xfId="5" applyFont="1" applyFill="1" applyBorder="1" applyAlignment="1" applyProtection="1">
      <alignment horizontal="center" vertical="center"/>
    </xf>
    <xf numFmtId="0" fontId="14" fillId="0" borderId="6" xfId="12" applyFont="1" applyFill="1" applyBorder="1" applyAlignment="1" applyProtection="1">
      <alignment horizontal="center" vertical="center"/>
    </xf>
    <xf numFmtId="0" fontId="13" fillId="0" borderId="0" xfId="0" applyFont="1" applyFill="1" applyBorder="1"/>
    <xf numFmtId="0" fontId="14" fillId="0" borderId="6" xfId="3" applyFont="1" applyFill="1" applyBorder="1" applyAlignment="1" applyProtection="1">
      <alignment horizontal="center" vertical="center"/>
    </xf>
    <xf numFmtId="0" fontId="14" fillId="0" borderId="7" xfId="3" applyFont="1" applyFill="1" applyBorder="1" applyAlignment="1" applyProtection="1">
      <alignment horizontal="center" vertical="center"/>
    </xf>
    <xf numFmtId="0" fontId="14" fillId="10" borderId="7" xfId="5" applyFont="1" applyFill="1" applyBorder="1" applyAlignment="1" applyProtection="1">
      <alignment horizontal="center" vertical="center"/>
    </xf>
    <xf numFmtId="0" fontId="13" fillId="0" borderId="11" xfId="12" applyFont="1" applyFill="1" applyBorder="1" applyAlignment="1" applyProtection="1">
      <alignment horizontal="left" vertical="center"/>
    </xf>
    <xf numFmtId="0" fontId="14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15" xfId="10" applyFont="1" applyFill="1" applyBorder="1" applyAlignment="1" applyProtection="1">
      <alignment horizontal="center" vertical="center"/>
    </xf>
    <xf numFmtId="0" fontId="7" fillId="0" borderId="15" xfId="7" applyFont="1" applyFill="1" applyBorder="1" applyAlignment="1" applyProtection="1">
      <alignment horizontal="center" vertical="center"/>
    </xf>
    <xf numFmtId="0" fontId="7" fillId="0" borderId="15" xfId="4" applyFont="1" applyFill="1" applyBorder="1" applyAlignment="1" applyProtection="1">
      <alignment horizontal="center" vertical="center"/>
    </xf>
    <xf numFmtId="0" fontId="7" fillId="0" borderId="15" xfId="6" applyFont="1" applyFill="1" applyBorder="1" applyAlignment="1" applyProtection="1">
      <alignment horizontal="center" vertical="center"/>
    </xf>
    <xf numFmtId="1" fontId="7" fillId="0" borderId="15" xfId="3" applyNumberFormat="1" applyFont="1" applyFill="1" applyBorder="1" applyAlignment="1" applyProtection="1">
      <alignment horizontal="center" vertical="center"/>
    </xf>
    <xf numFmtId="0" fontId="7" fillId="0" borderId="15" xfId="3" applyFont="1" applyFill="1" applyBorder="1" applyAlignment="1" applyProtection="1">
      <alignment horizontal="center" vertical="center"/>
    </xf>
    <xf numFmtId="0" fontId="7" fillId="0" borderId="15" xfId="8" applyFont="1" applyFill="1" applyBorder="1" applyAlignment="1" applyProtection="1">
      <alignment horizontal="center" vertical="center"/>
    </xf>
    <xf numFmtId="0" fontId="7" fillId="0" borderId="15" xfId="5" applyFont="1" applyFill="1" applyBorder="1" applyAlignment="1" applyProtection="1">
      <alignment horizontal="center" vertical="center"/>
    </xf>
    <xf numFmtId="1" fontId="7" fillId="0" borderId="21" xfId="2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8" fillId="0" borderId="0" xfId="0" applyFont="1" applyFill="1"/>
    <xf numFmtId="0" fontId="8" fillId="0" borderId="0" xfId="0" applyFont="1"/>
    <xf numFmtId="0" fontId="8" fillId="0" borderId="4" xfId="0" applyFont="1" applyFill="1" applyBorder="1"/>
    <xf numFmtId="0" fontId="8" fillId="0" borderId="25" xfId="0" applyFont="1" applyFill="1" applyBorder="1"/>
    <xf numFmtId="0" fontId="10" fillId="0" borderId="3" xfId="7" applyFont="1" applyFill="1" applyBorder="1" applyAlignment="1" applyProtection="1">
      <alignment horizontal="center" vertical="center"/>
    </xf>
    <xf numFmtId="0" fontId="10" fillId="0" borderId="4" xfId="7" applyFont="1" applyFill="1" applyBorder="1" applyAlignment="1" applyProtection="1">
      <alignment horizontal="center" vertical="center"/>
    </xf>
    <xf numFmtId="0" fontId="10" fillId="0" borderId="4" xfId="4" applyFont="1" applyFill="1" applyBorder="1" applyAlignment="1" applyProtection="1">
      <alignment horizontal="center" vertical="center"/>
    </xf>
    <xf numFmtId="0" fontId="10" fillId="0" borderId="5" xfId="4" applyFont="1" applyFill="1" applyBorder="1" applyAlignment="1" applyProtection="1">
      <alignment horizontal="center" vertical="center"/>
    </xf>
    <xf numFmtId="0" fontId="10" fillId="0" borderId="3" xfId="6" applyFont="1" applyFill="1" applyBorder="1" applyAlignment="1" applyProtection="1">
      <alignment horizontal="center" vertical="center"/>
    </xf>
    <xf numFmtId="0" fontId="10" fillId="0" borderId="4" xfId="3" applyFont="1" applyFill="1" applyBorder="1" applyAlignment="1" applyProtection="1">
      <alignment horizontal="center" vertical="center"/>
    </xf>
    <xf numFmtId="0" fontId="10" fillId="0" borderId="4" xfId="6" applyFont="1" applyFill="1" applyBorder="1" applyAlignment="1" applyProtection="1">
      <alignment horizontal="center" vertical="center"/>
    </xf>
    <xf numFmtId="0" fontId="10" fillId="0" borderId="5" xfId="3" applyFont="1" applyFill="1" applyBorder="1" applyAlignment="1" applyProtection="1">
      <alignment horizontal="center" vertical="center"/>
    </xf>
    <xf numFmtId="0" fontId="8" fillId="0" borderId="15" xfId="0" applyFont="1" applyFill="1" applyBorder="1"/>
    <xf numFmtId="0" fontId="13" fillId="0" borderId="6" xfId="0" applyFont="1" applyFill="1" applyBorder="1" applyAlignment="1">
      <alignment horizontal="left" vertical="center"/>
    </xf>
    <xf numFmtId="0" fontId="14" fillId="0" borderId="8" xfId="7" applyFont="1" applyFill="1" applyBorder="1" applyAlignment="1" applyProtection="1">
      <alignment horizontal="center" vertical="center"/>
    </xf>
    <xf numFmtId="0" fontId="14" fillId="0" borderId="9" xfId="7" applyFont="1" applyFill="1" applyBorder="1" applyAlignment="1" applyProtection="1">
      <alignment horizontal="center" vertical="center"/>
    </xf>
    <xf numFmtId="0" fontId="14" fillId="0" borderId="9" xfId="4" applyFont="1" applyFill="1" applyBorder="1" applyAlignment="1" applyProtection="1">
      <alignment horizontal="center" vertical="center"/>
    </xf>
    <xf numFmtId="0" fontId="14" fillId="0" borderId="10" xfId="4" applyFont="1" applyFill="1" applyBorder="1" applyAlignment="1" applyProtection="1">
      <alignment horizontal="center" vertical="center"/>
    </xf>
    <xf numFmtId="0" fontId="14" fillId="0" borderId="8" xfId="6" applyFont="1" applyFill="1" applyBorder="1" applyAlignment="1" applyProtection="1">
      <alignment horizontal="center" vertical="center"/>
    </xf>
    <xf numFmtId="0" fontId="14" fillId="0" borderId="9" xfId="3" applyFont="1" applyFill="1" applyBorder="1" applyAlignment="1" applyProtection="1">
      <alignment horizontal="center" vertical="center"/>
    </xf>
    <xf numFmtId="0" fontId="14" fillId="0" borderId="9" xfId="6" applyFont="1" applyFill="1" applyBorder="1" applyAlignment="1" applyProtection="1">
      <alignment horizontal="center" vertical="center"/>
    </xf>
    <xf numFmtId="0" fontId="14" fillId="0" borderId="10" xfId="3" applyFont="1" applyFill="1" applyBorder="1" applyAlignment="1" applyProtection="1">
      <alignment horizontal="center" vertical="center"/>
    </xf>
    <xf numFmtId="0" fontId="6" fillId="0" borderId="0" xfId="0" applyFont="1" applyFill="1"/>
    <xf numFmtId="0" fontId="13" fillId="0" borderId="7" xfId="12" applyFont="1" applyFill="1" applyBorder="1" applyAlignment="1" applyProtection="1">
      <alignment horizontal="center" vertical="center"/>
    </xf>
    <xf numFmtId="0" fontId="14" fillId="0" borderId="12" xfId="7" applyFont="1" applyFill="1" applyBorder="1" applyAlignment="1" applyProtection="1">
      <alignment horizontal="center" vertical="center"/>
    </xf>
    <xf numFmtId="0" fontId="14" fillId="0" borderId="6" xfId="7" applyFont="1" applyFill="1" applyBorder="1" applyAlignment="1" applyProtection="1">
      <alignment horizontal="center" vertical="center"/>
    </xf>
    <xf numFmtId="0" fontId="14" fillId="0" borderId="12" xfId="6" applyFont="1" applyFill="1" applyBorder="1" applyAlignment="1" applyProtection="1">
      <alignment horizontal="center" vertical="center"/>
    </xf>
    <xf numFmtId="0" fontId="14" fillId="0" borderId="13" xfId="3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0" fontId="13" fillId="0" borderId="6" xfId="12" applyFont="1" applyFill="1" applyBorder="1" applyAlignment="1" applyProtection="1">
      <alignment horizontal="center" vertical="center"/>
    </xf>
    <xf numFmtId="0" fontId="13" fillId="0" borderId="11" xfId="12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6" xfId="12" applyFont="1" applyFill="1" applyBorder="1" applyAlignment="1" applyProtection="1">
      <alignment horizontal="left" vertical="center"/>
    </xf>
    <xf numFmtId="0" fontId="14" fillId="0" borderId="26" xfId="7" applyFont="1" applyFill="1" applyBorder="1" applyAlignment="1" applyProtection="1">
      <alignment horizontal="center" vertical="center"/>
    </xf>
    <xf numFmtId="0" fontId="6" fillId="0" borderId="6" xfId="0" applyFont="1" applyFill="1" applyBorder="1"/>
    <xf numFmtId="0" fontId="6" fillId="0" borderId="27" xfId="0" applyFont="1" applyFill="1" applyBorder="1"/>
    <xf numFmtId="0" fontId="13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4" fillId="0" borderId="3" xfId="7" applyFont="1" applyFill="1" applyBorder="1" applyAlignment="1" applyProtection="1">
      <alignment horizontal="center" vertical="center"/>
    </xf>
    <xf numFmtId="0" fontId="14" fillId="0" borderId="18" xfId="7" applyFont="1" applyFill="1" applyBorder="1" applyAlignment="1" applyProtection="1">
      <alignment horizontal="center" vertical="center"/>
    </xf>
    <xf numFmtId="0" fontId="14" fillId="0" borderId="4" xfId="4" applyFont="1" applyFill="1" applyBorder="1" applyAlignment="1" applyProtection="1">
      <alignment horizontal="center" vertical="center"/>
    </xf>
    <xf numFmtId="0" fontId="14" fillId="0" borderId="4" xfId="7" applyFont="1" applyFill="1" applyBorder="1" applyAlignment="1" applyProtection="1">
      <alignment horizontal="center" vertical="center"/>
    </xf>
    <xf numFmtId="0" fontId="14" fillId="0" borderId="28" xfId="4" applyFont="1" applyFill="1" applyBorder="1" applyAlignment="1" applyProtection="1">
      <alignment horizontal="center" vertical="center"/>
    </xf>
    <xf numFmtId="0" fontId="14" fillId="0" borderId="5" xfId="3" applyFont="1" applyFill="1" applyBorder="1" applyAlignment="1" applyProtection="1">
      <alignment horizontal="center" vertical="center"/>
    </xf>
    <xf numFmtId="0" fontId="13" fillId="0" borderId="23" xfId="12" applyFont="1" applyFill="1" applyBorder="1" applyAlignment="1" applyProtection="1">
      <alignment horizontal="left" vertical="center"/>
    </xf>
    <xf numFmtId="0" fontId="13" fillId="0" borderId="18" xfId="12" applyFont="1" applyFill="1" applyBorder="1" applyAlignment="1" applyProtection="1">
      <alignment horizontal="center" vertical="center"/>
    </xf>
    <xf numFmtId="0" fontId="14" fillId="0" borderId="5" xfId="4" applyFont="1" applyFill="1" applyBorder="1" applyAlignment="1" applyProtection="1">
      <alignment horizontal="center" vertical="center"/>
    </xf>
    <xf numFmtId="0" fontId="14" fillId="0" borderId="20" xfId="12" applyFont="1" applyFill="1" applyBorder="1" applyAlignment="1" applyProtection="1">
      <alignment horizontal="center" vertical="center"/>
    </xf>
    <xf numFmtId="0" fontId="10" fillId="0" borderId="0" xfId="0" applyFont="1" applyFill="1"/>
    <xf numFmtId="0" fontId="7" fillId="0" borderId="15" xfId="0" applyFont="1" applyFill="1" applyBorder="1" applyAlignment="1">
      <alignment horizontal="center" vertical="center"/>
    </xf>
    <xf numFmtId="164" fontId="7" fillId="0" borderId="15" xfId="2" applyNumberFormat="1" applyFont="1" applyFill="1" applyBorder="1" applyAlignment="1" applyProtection="1">
      <alignment horizontal="center" vertical="center"/>
    </xf>
    <xf numFmtId="2" fontId="6" fillId="0" borderId="0" xfId="0" applyNumberFormat="1" applyFont="1" applyFill="1"/>
    <xf numFmtId="0" fontId="13" fillId="0" borderId="6" xfId="0" applyFont="1" applyFill="1" applyBorder="1"/>
    <xf numFmtId="0" fontId="14" fillId="0" borderId="26" xfId="6" applyFont="1" applyFill="1" applyBorder="1" applyAlignment="1" applyProtection="1">
      <alignment horizontal="center" vertical="center"/>
    </xf>
    <xf numFmtId="0" fontId="14" fillId="0" borderId="17" xfId="3" applyFont="1" applyFill="1" applyBorder="1" applyAlignment="1" applyProtection="1">
      <alignment horizontal="center" vertical="center"/>
    </xf>
    <xf numFmtId="0" fontId="14" fillId="0" borderId="29" xfId="7" applyFont="1" applyFill="1" applyBorder="1" applyAlignment="1" applyProtection="1">
      <alignment horizontal="center" vertical="center"/>
    </xf>
    <xf numFmtId="0" fontId="14" fillId="0" borderId="30" xfId="4" applyFont="1" applyFill="1" applyBorder="1" applyAlignment="1" applyProtection="1">
      <alignment horizontal="center" vertical="center"/>
    </xf>
    <xf numFmtId="0" fontId="14" fillId="0" borderId="7" xfId="4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4" fillId="0" borderId="31" xfId="4" applyFont="1" applyFill="1" applyBorder="1" applyAlignment="1" applyProtection="1">
      <alignment horizontal="center" vertical="center"/>
    </xf>
    <xf numFmtId="0" fontId="14" fillId="0" borderId="31" xfId="6" applyFont="1" applyFill="1" applyBorder="1" applyAlignment="1" applyProtection="1">
      <alignment horizontal="center" vertical="center"/>
    </xf>
    <xf numFmtId="0" fontId="14" fillId="0" borderId="15" xfId="6" applyFont="1" applyFill="1" applyBorder="1" applyAlignment="1" applyProtection="1">
      <alignment horizontal="center" vertical="center"/>
    </xf>
    <xf numFmtId="0" fontId="14" fillId="0" borderId="32" xfId="4" applyFont="1" applyFill="1" applyBorder="1" applyAlignment="1" applyProtection="1">
      <alignment horizontal="center" vertical="center"/>
    </xf>
    <xf numFmtId="0" fontId="10" fillId="0" borderId="22" xfId="6" applyFont="1" applyFill="1" applyBorder="1" applyAlignment="1" applyProtection="1">
      <alignment horizontal="center" vertical="center"/>
    </xf>
    <xf numFmtId="0" fontId="10" fillId="0" borderId="23" xfId="3" applyFont="1" applyFill="1" applyBorder="1" applyAlignment="1" applyProtection="1">
      <alignment horizontal="center" vertical="center"/>
    </xf>
    <xf numFmtId="0" fontId="10" fillId="0" borderId="23" xfId="6" applyFont="1" applyFill="1" applyBorder="1" applyAlignment="1" applyProtection="1">
      <alignment horizontal="center" vertical="center"/>
    </xf>
    <xf numFmtId="0" fontId="10" fillId="0" borderId="24" xfId="3" applyFont="1" applyFill="1" applyBorder="1" applyAlignment="1" applyProtection="1">
      <alignment horizontal="center" vertical="center"/>
    </xf>
    <xf numFmtId="0" fontId="10" fillId="0" borderId="22" xfId="8" applyFont="1" applyFill="1" applyBorder="1" applyAlignment="1" applyProtection="1">
      <alignment horizontal="center" vertical="center"/>
    </xf>
    <xf numFmtId="0" fontId="10" fillId="0" borderId="23" xfId="5" applyFont="1" applyFill="1" applyBorder="1" applyAlignment="1" applyProtection="1">
      <alignment horizontal="center" vertical="center"/>
    </xf>
    <xf numFmtId="0" fontId="10" fillId="0" borderId="23" xfId="8" applyFont="1" applyFill="1" applyBorder="1" applyAlignment="1" applyProtection="1">
      <alignment horizontal="center" vertical="center"/>
    </xf>
    <xf numFmtId="0" fontId="10" fillId="0" borderId="24" xfId="5" applyFont="1" applyFill="1" applyBorder="1" applyAlignment="1" applyProtection="1">
      <alignment horizontal="center" vertical="center"/>
    </xf>
    <xf numFmtId="0" fontId="14" fillId="0" borderId="14" xfId="6" applyFont="1" applyFill="1" applyBorder="1" applyAlignment="1" applyProtection="1">
      <alignment horizontal="center" vertical="center"/>
    </xf>
    <xf numFmtId="0" fontId="14" fillId="0" borderId="15" xfId="3" applyFont="1" applyFill="1" applyBorder="1" applyAlignment="1" applyProtection="1">
      <alignment horizontal="center" vertical="center"/>
    </xf>
    <xf numFmtId="0" fontId="14" fillId="0" borderId="16" xfId="3" applyFont="1" applyFill="1" applyBorder="1" applyAlignment="1" applyProtection="1">
      <alignment horizontal="center" vertical="center"/>
    </xf>
    <xf numFmtId="0" fontId="14" fillId="0" borderId="14" xfId="8" applyFont="1" applyFill="1" applyBorder="1" applyAlignment="1" applyProtection="1">
      <alignment horizontal="center" vertical="center"/>
    </xf>
    <xf numFmtId="0" fontId="14" fillId="0" borderId="15" xfId="5" applyFont="1" applyFill="1" applyBorder="1" applyAlignment="1" applyProtection="1">
      <alignment horizontal="center" vertical="center"/>
    </xf>
    <xf numFmtId="0" fontId="14" fillId="0" borderId="15" xfId="8" applyFont="1" applyFill="1" applyBorder="1" applyAlignment="1" applyProtection="1">
      <alignment horizontal="center" vertical="center"/>
    </xf>
    <xf numFmtId="0" fontId="14" fillId="0" borderId="16" xfId="5" applyFont="1" applyFill="1" applyBorder="1" applyAlignment="1" applyProtection="1">
      <alignment horizontal="center" vertical="center"/>
    </xf>
    <xf numFmtId="0" fontId="14" fillId="0" borderId="12" xfId="8" applyFont="1" applyFill="1" applyBorder="1" applyAlignment="1" applyProtection="1">
      <alignment horizontal="center" vertical="center"/>
    </xf>
    <xf numFmtId="0" fontId="14" fillId="0" borderId="13" xfId="5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4" fillId="0" borderId="11" xfId="7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left" vertical="center"/>
    </xf>
    <xf numFmtId="0" fontId="14" fillId="0" borderId="25" xfId="6" applyFont="1" applyFill="1" applyBorder="1" applyAlignment="1" applyProtection="1">
      <alignment horizontal="center" vertical="center"/>
    </xf>
    <xf numFmtId="0" fontId="14" fillId="0" borderId="3" xfId="8" applyFont="1" applyFill="1" applyBorder="1" applyAlignment="1" applyProtection="1">
      <alignment horizontal="center" vertical="center"/>
    </xf>
    <xf numFmtId="0" fontId="14" fillId="0" borderId="4" xfId="8" applyFont="1" applyFill="1" applyBorder="1" applyAlignment="1" applyProtection="1">
      <alignment horizontal="center" vertical="center"/>
    </xf>
    <xf numFmtId="0" fontId="14" fillId="0" borderId="4" xfId="5" applyFont="1" applyFill="1" applyBorder="1" applyAlignment="1" applyProtection="1">
      <alignment horizontal="center" vertical="center"/>
    </xf>
    <xf numFmtId="0" fontId="14" fillId="0" borderId="5" xfId="5" applyFont="1" applyFill="1" applyBorder="1" applyAlignment="1" applyProtection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10" fillId="0" borderId="33" xfId="4" applyFont="1" applyFill="1" applyBorder="1" applyAlignment="1" applyProtection="1">
      <alignment horizontal="center" vertical="center"/>
    </xf>
    <xf numFmtId="0" fontId="13" fillId="0" borderId="27" xfId="0" applyFont="1" applyFill="1" applyBorder="1"/>
    <xf numFmtId="0" fontId="14" fillId="0" borderId="28" xfId="3" applyFont="1" applyFill="1" applyBorder="1" applyAlignment="1" applyProtection="1">
      <alignment horizontal="center" vertical="center"/>
    </xf>
    <xf numFmtId="0" fontId="13" fillId="0" borderId="4" xfId="12" applyFont="1" applyFill="1" applyBorder="1" applyAlignment="1" applyProtection="1">
      <alignment horizontal="left" vertical="center"/>
    </xf>
    <xf numFmtId="0" fontId="14" fillId="0" borderId="34" xfId="7" applyFont="1" applyFill="1" applyBorder="1" applyAlignment="1" applyProtection="1">
      <alignment horizontal="center" vertical="center"/>
    </xf>
    <xf numFmtId="0" fontId="14" fillId="0" borderId="25" xfId="4" applyFont="1" applyFill="1" applyBorder="1" applyAlignment="1" applyProtection="1">
      <alignment horizontal="center" vertical="center"/>
    </xf>
    <xf numFmtId="0" fontId="14" fillId="0" borderId="25" xfId="7" applyFont="1" applyFill="1" applyBorder="1" applyAlignment="1" applyProtection="1">
      <alignment horizontal="center" vertical="center"/>
    </xf>
    <xf numFmtId="0" fontId="14" fillId="0" borderId="35" xfId="4" applyFont="1" applyFill="1" applyBorder="1" applyAlignment="1" applyProtection="1">
      <alignment horizontal="center" vertical="center"/>
    </xf>
    <xf numFmtId="0" fontId="14" fillId="0" borderId="34" xfId="6" applyFont="1" applyFill="1" applyBorder="1" applyAlignment="1" applyProtection="1">
      <alignment horizontal="center" vertical="center"/>
    </xf>
    <xf numFmtId="0" fontId="14" fillId="0" borderId="25" xfId="3" applyFont="1" applyFill="1" applyBorder="1" applyAlignment="1" applyProtection="1">
      <alignment horizontal="center" vertical="center"/>
    </xf>
    <xf numFmtId="0" fontId="10" fillId="0" borderId="18" xfId="4" applyFont="1" applyFill="1" applyBorder="1" applyAlignment="1" applyProtection="1">
      <alignment horizontal="center" vertical="center"/>
    </xf>
    <xf numFmtId="0" fontId="14" fillId="0" borderId="36" xfId="3" applyFont="1" applyFill="1" applyBorder="1" applyAlignment="1" applyProtection="1">
      <alignment horizontal="center" vertical="center"/>
    </xf>
    <xf numFmtId="0" fontId="10" fillId="0" borderId="3" xfId="8" applyFont="1" applyFill="1" applyBorder="1" applyAlignment="1" applyProtection="1">
      <alignment horizontal="center" vertical="center"/>
    </xf>
    <xf numFmtId="0" fontId="10" fillId="0" borderId="4" xfId="5" applyFont="1" applyFill="1" applyBorder="1" applyAlignment="1" applyProtection="1">
      <alignment horizontal="center" vertical="center"/>
    </xf>
    <xf numFmtId="0" fontId="10" fillId="0" borderId="4" xfId="8" applyFont="1" applyFill="1" applyBorder="1" applyAlignment="1" applyProtection="1">
      <alignment horizontal="center" vertical="center"/>
    </xf>
    <xf numFmtId="0" fontId="10" fillId="0" borderId="5" xfId="5" applyFont="1" applyFill="1" applyBorder="1" applyAlignment="1" applyProtection="1">
      <alignment horizontal="center" vertical="center"/>
    </xf>
    <xf numFmtId="0" fontId="14" fillId="0" borderId="8" xfId="8" applyFont="1" applyFill="1" applyBorder="1" applyAlignment="1" applyProtection="1">
      <alignment horizontal="center" vertical="center"/>
    </xf>
    <xf numFmtId="0" fontId="14" fillId="0" borderId="9" xfId="5" applyFont="1" applyFill="1" applyBorder="1" applyAlignment="1" applyProtection="1">
      <alignment horizontal="center" vertical="center"/>
    </xf>
    <xf numFmtId="0" fontId="14" fillId="0" borderId="9" xfId="8" applyFont="1" applyFill="1" applyBorder="1" applyAlignment="1" applyProtection="1">
      <alignment horizontal="center" vertical="center"/>
    </xf>
    <xf numFmtId="0" fontId="14" fillId="0" borderId="10" xfId="5" applyFont="1" applyFill="1" applyBorder="1" applyAlignment="1" applyProtection="1">
      <alignment horizontal="center" vertical="center"/>
    </xf>
    <xf numFmtId="0" fontId="17" fillId="0" borderId="0" xfId="0" applyFont="1" applyFill="1"/>
    <xf numFmtId="0" fontId="17" fillId="0" borderId="0" xfId="0" applyFont="1"/>
    <xf numFmtId="0" fontId="13" fillId="0" borderId="6" xfId="0" applyFont="1" applyFill="1" applyBorder="1" applyAlignment="1">
      <alignment vertical="center" wrapText="1"/>
    </xf>
    <xf numFmtId="0" fontId="13" fillId="0" borderId="12" xfId="0" applyFont="1" applyFill="1" applyBorder="1"/>
    <xf numFmtId="0" fontId="13" fillId="0" borderId="4" xfId="12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" fontId="7" fillId="0" borderId="15" xfId="2" applyNumberFormat="1" applyFont="1" applyFill="1" applyBorder="1" applyAlignment="1" applyProtection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4" fillId="0" borderId="19" xfId="6" applyFont="1" applyFill="1" applyBorder="1" applyAlignment="1" applyProtection="1">
      <alignment horizontal="center" vertical="center"/>
    </xf>
    <xf numFmtId="0" fontId="13" fillId="0" borderId="37" xfId="12" applyFont="1" applyFill="1" applyBorder="1" applyAlignment="1" applyProtection="1">
      <alignment horizontal="left" vertical="center"/>
    </xf>
    <xf numFmtId="0" fontId="10" fillId="0" borderId="38" xfId="6" applyFont="1" applyFill="1" applyBorder="1" applyAlignment="1" applyProtection="1">
      <alignment horizontal="center" vertical="center"/>
    </xf>
    <xf numFmtId="0" fontId="10" fillId="0" borderId="39" xfId="6" applyFont="1" applyFill="1" applyBorder="1" applyAlignment="1" applyProtection="1">
      <alignment horizontal="center" vertical="center"/>
    </xf>
    <xf numFmtId="0" fontId="10" fillId="0" borderId="40" xfId="6" applyFont="1" applyFill="1" applyBorder="1" applyAlignment="1" applyProtection="1">
      <alignment horizontal="center" vertical="center"/>
    </xf>
    <xf numFmtId="0" fontId="10" fillId="0" borderId="41" xfId="6" applyFont="1" applyFill="1" applyBorder="1" applyAlignment="1" applyProtection="1">
      <alignment horizontal="center" vertical="center"/>
    </xf>
    <xf numFmtId="0" fontId="10" fillId="0" borderId="0" xfId="6" applyFont="1" applyFill="1" applyBorder="1" applyAlignment="1" applyProtection="1">
      <alignment horizontal="center" vertical="center"/>
    </xf>
    <xf numFmtId="0" fontId="10" fillId="0" borderId="42" xfId="6" applyFont="1" applyFill="1" applyBorder="1" applyAlignment="1" applyProtection="1">
      <alignment horizontal="center" vertical="center"/>
    </xf>
    <xf numFmtId="0" fontId="10" fillId="0" borderId="0" xfId="7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 applyProtection="1">
      <alignment horizontal="center" vertical="center"/>
    </xf>
    <xf numFmtId="0" fontId="10" fillId="0" borderId="42" xfId="3" applyFont="1" applyFill="1" applyBorder="1" applyAlignment="1" applyProtection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41" xfId="6" applyFont="1" applyFill="1" applyBorder="1" applyAlignment="1" applyProtection="1">
      <alignment horizontal="center" vertical="center"/>
    </xf>
    <xf numFmtId="0" fontId="14" fillId="0" borderId="0" xfId="6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4" fillId="0" borderId="42" xfId="3" applyFont="1" applyFill="1" applyBorder="1" applyAlignment="1" applyProtection="1">
      <alignment horizontal="center" vertical="center"/>
    </xf>
    <xf numFmtId="0" fontId="6" fillId="0" borderId="41" xfId="0" applyFont="1" applyBorder="1"/>
    <xf numFmtId="0" fontId="6" fillId="0" borderId="0" xfId="0" applyFont="1" applyBorder="1"/>
    <xf numFmtId="0" fontId="6" fillId="0" borderId="42" xfId="0" applyFont="1" applyBorder="1"/>
    <xf numFmtId="0" fontId="14" fillId="0" borderId="43" xfId="6" applyFont="1" applyFill="1" applyBorder="1" applyAlignment="1" applyProtection="1">
      <alignment horizontal="center" vertical="center"/>
    </xf>
    <xf numFmtId="0" fontId="14" fillId="0" borderId="44" xfId="6" applyFont="1" applyFill="1" applyBorder="1" applyAlignment="1" applyProtection="1">
      <alignment horizontal="center" vertical="center"/>
    </xf>
    <xf numFmtId="0" fontId="14" fillId="0" borderId="44" xfId="3" applyFont="1" applyFill="1" applyBorder="1" applyAlignment="1" applyProtection="1">
      <alignment horizontal="center" vertical="center"/>
    </xf>
    <xf numFmtId="0" fontId="14" fillId="0" borderId="45" xfId="3" applyFont="1" applyFill="1" applyBorder="1" applyAlignment="1" applyProtection="1">
      <alignment horizontal="center" vertical="center"/>
    </xf>
    <xf numFmtId="0" fontId="18" fillId="0" borderId="0" xfId="0" applyFont="1"/>
    <xf numFmtId="0" fontId="19" fillId="0" borderId="0" xfId="0" applyFont="1" applyFill="1"/>
    <xf numFmtId="0" fontId="19" fillId="0" borderId="0" xfId="0" applyFont="1"/>
    <xf numFmtId="0" fontId="18" fillId="0" borderId="0" xfId="0" applyFont="1" applyFill="1"/>
    <xf numFmtId="0" fontId="14" fillId="0" borderId="17" xfId="5" applyFont="1" applyFill="1" applyBorder="1" applyAlignment="1" applyProtection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7" xfId="6" applyFont="1" applyFill="1" applyBorder="1" applyAlignment="1" applyProtection="1">
      <alignment horizontal="center" vertical="center"/>
    </xf>
    <xf numFmtId="0" fontId="14" fillId="0" borderId="7" xfId="7" applyFont="1" applyFill="1" applyBorder="1" applyAlignment="1" applyProtection="1">
      <alignment horizontal="center" vertical="center"/>
    </xf>
    <xf numFmtId="0" fontId="14" fillId="0" borderId="17" xfId="4" applyFont="1" applyFill="1" applyBorder="1" applyAlignment="1" applyProtection="1">
      <alignment horizontal="center" vertical="center"/>
    </xf>
    <xf numFmtId="0" fontId="14" fillId="0" borderId="11" xfId="6" applyFont="1" applyFill="1" applyBorder="1" applyAlignment="1" applyProtection="1">
      <alignment horizontal="center" vertical="center"/>
    </xf>
    <xf numFmtId="0" fontId="14" fillId="0" borderId="7" xfId="8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25" xfId="12" applyFont="1" applyFill="1" applyBorder="1" applyAlignment="1" applyProtection="1">
      <alignment horizontal="left" vertical="center"/>
    </xf>
    <xf numFmtId="0" fontId="13" fillId="0" borderId="0" xfId="0" applyFont="1" applyFill="1"/>
    <xf numFmtId="2" fontId="13" fillId="0" borderId="0" xfId="0" applyNumberFormat="1" applyFont="1" applyFill="1"/>
    <xf numFmtId="0" fontId="7" fillId="10" borderId="32" xfId="0" applyFont="1" applyFill="1" applyBorder="1" applyAlignment="1">
      <alignment horizontal="center"/>
    </xf>
    <xf numFmtId="0" fontId="7" fillId="10" borderId="4" xfId="9" applyFont="1" applyFill="1" applyBorder="1" applyAlignment="1" applyProtection="1">
      <alignment horizontal="center" vertical="center"/>
    </xf>
    <xf numFmtId="0" fontId="7" fillId="10" borderId="4" xfId="9" applyFont="1" applyFill="1" applyBorder="1" applyAlignment="1" applyProtection="1">
      <alignment horizontal="center" vertical="center" wrapText="1"/>
    </xf>
    <xf numFmtId="0" fontId="7" fillId="10" borderId="18" xfId="9" applyFont="1" applyFill="1" applyBorder="1" applyAlignment="1" applyProtection="1">
      <alignment horizontal="center" vertical="center" wrapText="1"/>
    </xf>
    <xf numFmtId="0" fontId="10" fillId="10" borderId="46" xfId="7" applyFont="1" applyFill="1" applyBorder="1" applyAlignment="1" applyProtection="1">
      <alignment horizontal="center" vertical="center"/>
    </xf>
    <xf numFmtId="0" fontId="10" fillId="10" borderId="46" xfId="6" applyFont="1" applyFill="1" applyBorder="1" applyAlignment="1" applyProtection="1">
      <alignment horizontal="center" vertical="center"/>
    </xf>
    <xf numFmtId="0" fontId="10" fillId="10" borderId="46" xfId="8" applyFont="1" applyFill="1" applyBorder="1" applyAlignment="1" applyProtection="1">
      <alignment horizontal="center" vertical="center"/>
    </xf>
    <xf numFmtId="0" fontId="7" fillId="10" borderId="30" xfId="9" applyFont="1" applyFill="1" applyBorder="1" applyAlignment="1" applyProtection="1">
      <alignment horizontal="center" vertical="center" wrapText="1"/>
    </xf>
    <xf numFmtId="0" fontId="7" fillId="10" borderId="6" xfId="9" applyFont="1" applyFill="1" applyBorder="1" applyAlignment="1" applyProtection="1">
      <alignment horizontal="center" vertical="center" wrapText="1"/>
    </xf>
    <xf numFmtId="0" fontId="10" fillId="10" borderId="12" xfId="7" applyFont="1" applyFill="1" applyBorder="1" applyAlignment="1" applyProtection="1">
      <alignment horizontal="center" vertical="center"/>
    </xf>
    <xf numFmtId="0" fontId="10" fillId="10" borderId="13" xfId="7" applyFont="1" applyFill="1" applyBorder="1" applyAlignment="1" applyProtection="1">
      <alignment horizontal="center" vertical="center"/>
    </xf>
    <xf numFmtId="0" fontId="10" fillId="10" borderId="12" xfId="6" applyFont="1" applyFill="1" applyBorder="1" applyAlignment="1" applyProtection="1">
      <alignment horizontal="center" vertical="center"/>
    </xf>
    <xf numFmtId="0" fontId="10" fillId="10" borderId="13" xfId="6" applyFont="1" applyFill="1" applyBorder="1" applyAlignment="1" applyProtection="1">
      <alignment horizontal="center" vertical="center"/>
    </xf>
    <xf numFmtId="0" fontId="10" fillId="10" borderId="12" xfId="8" applyFont="1" applyFill="1" applyBorder="1" applyAlignment="1" applyProtection="1">
      <alignment horizontal="center" vertical="center"/>
    </xf>
    <xf numFmtId="0" fontId="10" fillId="10" borderId="13" xfId="8" applyFont="1" applyFill="1" applyBorder="1" applyAlignment="1" applyProtection="1">
      <alignment horizontal="center" vertical="center"/>
    </xf>
    <xf numFmtId="0" fontId="14" fillId="10" borderId="20" xfId="0" applyFont="1" applyFill="1" applyBorder="1" applyAlignment="1">
      <alignment horizontal="right" vertical="center"/>
    </xf>
    <xf numFmtId="0" fontId="7" fillId="0" borderId="4" xfId="9" applyFont="1" applyFill="1" applyBorder="1" applyAlignment="1" applyProtection="1">
      <alignment horizontal="center" vertical="center"/>
    </xf>
    <xf numFmtId="0" fontId="7" fillId="0" borderId="4" xfId="9" applyFont="1" applyFill="1" applyBorder="1" applyAlignment="1" applyProtection="1">
      <alignment horizontal="center" vertical="center" wrapText="1"/>
    </xf>
    <xf numFmtId="0" fontId="7" fillId="0" borderId="18" xfId="9" applyFont="1" applyFill="1" applyBorder="1" applyAlignment="1" applyProtection="1">
      <alignment horizontal="center" vertical="center" wrapText="1"/>
    </xf>
    <xf numFmtId="0" fontId="10" fillId="0" borderId="46" xfId="7" applyFont="1" applyFill="1" applyBorder="1" applyAlignment="1" applyProtection="1">
      <alignment horizontal="center" vertical="center"/>
    </xf>
    <xf numFmtId="0" fontId="10" fillId="0" borderId="46" xfId="6" applyFont="1" applyFill="1" applyBorder="1" applyAlignment="1" applyProtection="1">
      <alignment vertical="center"/>
    </xf>
    <xf numFmtId="0" fontId="7" fillId="0" borderId="36" xfId="9" applyFont="1" applyFill="1" applyBorder="1" applyAlignment="1" applyProtection="1">
      <alignment horizontal="center" vertical="center" wrapText="1"/>
    </xf>
    <xf numFmtId="0" fontId="7" fillId="0" borderId="6" xfId="9" applyFont="1" applyFill="1" applyBorder="1" applyAlignment="1" applyProtection="1">
      <alignment horizontal="center" vertical="center" wrapText="1"/>
    </xf>
    <xf numFmtId="0" fontId="10" fillId="0" borderId="12" xfId="7" applyFont="1" applyFill="1" applyBorder="1" applyAlignment="1" applyProtection="1">
      <alignment horizontal="center" vertical="center"/>
    </xf>
    <xf numFmtId="0" fontId="10" fillId="0" borderId="13" xfId="7" applyFont="1" applyFill="1" applyBorder="1" applyAlignment="1" applyProtection="1">
      <alignment horizontal="center" vertical="center"/>
    </xf>
    <xf numFmtId="0" fontId="10" fillId="0" borderId="47" xfId="6" applyFont="1" applyFill="1" applyBorder="1" applyAlignment="1" applyProtection="1">
      <alignment vertical="center"/>
    </xf>
    <xf numFmtId="0" fontId="10" fillId="0" borderId="48" xfId="6" applyFont="1" applyFill="1" applyBorder="1" applyAlignment="1" applyProtection="1">
      <alignment vertical="center"/>
    </xf>
    <xf numFmtId="0" fontId="14" fillId="0" borderId="46" xfId="6" applyFont="1" applyFill="1" applyBorder="1" applyAlignment="1" applyProtection="1">
      <alignment vertical="center"/>
    </xf>
    <xf numFmtId="0" fontId="14" fillId="0" borderId="3" xfId="6" applyFont="1" applyFill="1" applyBorder="1" applyAlignment="1" applyProtection="1">
      <alignment vertical="center"/>
    </xf>
    <xf numFmtId="0" fontId="14" fillId="0" borderId="20" xfId="0" applyFont="1" applyFill="1" applyBorder="1" applyAlignment="1">
      <alignment horizontal="right" vertical="center"/>
    </xf>
    <xf numFmtId="0" fontId="14" fillId="0" borderId="47" xfId="6" applyFont="1" applyFill="1" applyBorder="1" applyAlignment="1" applyProtection="1">
      <alignment vertical="center"/>
    </xf>
    <xf numFmtId="0" fontId="6" fillId="10" borderId="6" xfId="0" applyFont="1" applyFill="1" applyBorder="1" applyAlignment="1"/>
    <xf numFmtId="0" fontId="14" fillId="0" borderId="6" xfId="6" applyFont="1" applyFill="1" applyBorder="1" applyAlignment="1" applyProtection="1">
      <alignment vertical="center"/>
    </xf>
    <xf numFmtId="0" fontId="7" fillId="0" borderId="32" xfId="0" applyFont="1" applyFill="1" applyBorder="1" applyAlignment="1">
      <alignment horizontal="center"/>
    </xf>
    <xf numFmtId="0" fontId="10" fillId="0" borderId="46" xfId="6" applyFont="1" applyFill="1" applyBorder="1" applyAlignment="1" applyProtection="1">
      <alignment horizontal="center" vertical="center"/>
    </xf>
    <xf numFmtId="0" fontId="7" fillId="0" borderId="19" xfId="9" applyFont="1" applyFill="1" applyBorder="1" applyAlignment="1" applyProtection="1">
      <alignment horizontal="center" vertical="center" wrapText="1"/>
    </xf>
    <xf numFmtId="0" fontId="10" fillId="0" borderId="12" xfId="6" applyFont="1" applyFill="1" applyBorder="1" applyAlignment="1" applyProtection="1">
      <alignment horizontal="center" vertical="center"/>
    </xf>
    <xf numFmtId="0" fontId="10" fillId="0" borderId="13" xfId="6" applyFont="1" applyFill="1" applyBorder="1" applyAlignment="1" applyProtection="1">
      <alignment horizontal="center" vertical="center"/>
    </xf>
    <xf numFmtId="0" fontId="14" fillId="0" borderId="20" xfId="12" applyFont="1" applyFill="1" applyBorder="1" applyAlignment="1" applyProtection="1">
      <alignment horizontal="right" vertical="center"/>
    </xf>
    <xf numFmtId="0" fontId="7" fillId="0" borderId="11" xfId="9" applyFont="1" applyFill="1" applyBorder="1" applyAlignment="1" applyProtection="1">
      <alignment horizontal="center" vertical="center" wrapText="1"/>
    </xf>
    <xf numFmtId="0" fontId="10" fillId="0" borderId="47" xfId="6" applyFont="1" applyFill="1" applyBorder="1" applyAlignment="1" applyProtection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14" fillId="0" borderId="6" xfId="6" applyFont="1" applyFill="1" applyBorder="1" applyAlignment="1" applyProtection="1">
      <alignment horizontal="center" vertical="center"/>
    </xf>
    <xf numFmtId="0" fontId="6" fillId="0" borderId="6" xfId="0" applyFont="1" applyBorder="1" applyAlignment="1"/>
    <xf numFmtId="0" fontId="14" fillId="0" borderId="49" xfId="6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0" fillId="0" borderId="46" xfId="8" applyFont="1" applyFill="1" applyBorder="1" applyAlignment="1" applyProtection="1">
      <alignment horizontal="center" vertical="center"/>
    </xf>
    <xf numFmtId="0" fontId="10" fillId="0" borderId="12" xfId="8" applyFont="1" applyFill="1" applyBorder="1" applyAlignment="1" applyProtection="1">
      <alignment horizontal="center" vertical="center"/>
    </xf>
    <xf numFmtId="0" fontId="10" fillId="0" borderId="13" xfId="8" applyFont="1" applyFill="1" applyBorder="1" applyAlignment="1" applyProtection="1">
      <alignment horizontal="center" vertical="center"/>
    </xf>
    <xf numFmtId="0" fontId="10" fillId="0" borderId="50" xfId="7" applyFont="1" applyFill="1" applyBorder="1" applyAlignment="1" applyProtection="1">
      <alignment horizontal="center" vertical="center"/>
    </xf>
    <xf numFmtId="0" fontId="10" fillId="0" borderId="6" xfId="6" applyFont="1" applyFill="1" applyBorder="1" applyAlignment="1" applyProtection="1">
      <alignment horizontal="center" vertical="center"/>
    </xf>
    <xf numFmtId="0" fontId="10" fillId="0" borderId="7" xfId="7" applyFont="1" applyFill="1" applyBorder="1" applyAlignment="1" applyProtection="1">
      <alignment horizontal="center" vertical="center"/>
    </xf>
  </cellXfs>
  <cellStyles count="15">
    <cellStyle name="?" xfId="1"/>
    <cellStyle name="Excel_BuiltIn_20% - akcent 5" xfId="2"/>
    <cellStyle name="Excel_BuiltIn_40% - akcent 1" xfId="3"/>
    <cellStyle name="Excel_BuiltIn_40% - akcent 3" xfId="4"/>
    <cellStyle name="Excel_BuiltIn_40% - akcent 4" xfId="5"/>
    <cellStyle name="Excel_BuiltIn_60% - akcent 1" xfId="6"/>
    <cellStyle name="Excel_BuiltIn_60% - akcent 3" xfId="7"/>
    <cellStyle name="Excel_BuiltIn_60% - akcent 4" xfId="8"/>
    <cellStyle name="Excel_BuiltIn_Dobre" xfId="9"/>
    <cellStyle name="Excel_BuiltIn_Neutralne" xfId="10"/>
    <cellStyle name="Normalny" xfId="0" builtinId="0"/>
    <cellStyle name="㼿㼿㼿愿畬潴祷愀氀" xfId="11"/>
    <cellStyle name="㼿㼿㼿愿畬潴祷愀氀甀" xfId="12"/>
    <cellStyle name="㼿㼿㼿愿畬潴祷愀氀甀琀漀眀礀" xfId="13"/>
    <cellStyle name="㼿㼿㼿㼿甿潴祷嬠氰甀琀漀眀礀 嬀　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62180D"/>
      <rgbColor rgb="00006411"/>
      <rgbColor rgb="00000080"/>
      <rgbColor rgb="00808000"/>
      <rgbColor rgb="00800080"/>
      <rgbColor rgb="00008080"/>
      <rgbColor rgb="00C0C0C0"/>
      <rgbColor rgb="00808080"/>
      <rgbColor rgb="009999FF"/>
      <rgbColor rgb="00DD0806"/>
      <rgbColor rgb="00FFFFCC"/>
      <rgbColor rgb="00CCFFFF"/>
      <rgbColor rgb="004600A5"/>
      <rgbColor rgb="00EB7766"/>
      <rgbColor rgb="000066CC"/>
      <rgbColor rgb="00CCCCFF"/>
      <rgbColor rgb="00000080"/>
      <rgbColor rgb="00FF00FF"/>
      <rgbColor rgb="00FFFF00"/>
      <rgbColor rgb="0000FFFF"/>
      <rgbColor rgb="00800080"/>
      <rgbColor rgb="00932314"/>
      <rgbColor rgb="00008080"/>
      <rgbColor rgb="000000FF"/>
      <rgbColor rgb="0000CCFF"/>
      <rgbColor rgb="00CCFFFF"/>
      <rgbColor rgb="00CCFFCC"/>
      <rgbColor rgb="00FFFF99"/>
      <rgbColor rgb="0099CCFF"/>
      <rgbColor rgb="00F2A4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1FB714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W43"/>
  <sheetViews>
    <sheetView zoomScale="90" zoomScaleNormal="90" workbookViewId="0">
      <selection activeCell="A37" sqref="A37"/>
    </sheetView>
  </sheetViews>
  <sheetFormatPr defaultColWidth="11.42578125" defaultRowHeight="15" x14ac:dyDescent="0.3"/>
  <cols>
    <col min="1" max="1" width="45.42578125" style="1" customWidth="1"/>
    <col min="2" max="2" width="13.7109375" style="1" customWidth="1"/>
    <col min="3" max="3" width="8.42578125" style="1" customWidth="1"/>
    <col min="4" max="4" width="5.5703125" style="1" customWidth="1"/>
    <col min="5" max="5" width="4" style="1" customWidth="1"/>
    <col min="6" max="6" width="5.28515625" style="1" customWidth="1"/>
    <col min="7" max="7" width="5.5703125" style="1" customWidth="1"/>
    <col min="8" max="8" width="4" style="1" customWidth="1"/>
    <col min="9" max="9" width="5.28515625" style="1" customWidth="1"/>
    <col min="10" max="10" width="5.5703125" style="1" customWidth="1"/>
    <col min="11" max="11" width="4" style="1" customWidth="1"/>
    <col min="12" max="12" width="5.28515625" style="1" customWidth="1"/>
    <col min="13" max="13" width="5.5703125" style="1" customWidth="1"/>
    <col min="14" max="14" width="4" style="1" customWidth="1"/>
    <col min="15" max="15" width="5.28515625" style="1" customWidth="1"/>
    <col min="16" max="16" width="5.5703125" style="1" customWidth="1"/>
    <col min="17" max="17" width="4" style="1" customWidth="1"/>
    <col min="18" max="18" width="5.28515625" style="1" customWidth="1"/>
    <col min="19" max="19" width="5.5703125" style="1" customWidth="1"/>
    <col min="20" max="20" width="4" style="1" customWidth="1"/>
    <col min="21" max="21" width="5.28515625" style="1" customWidth="1"/>
    <col min="22" max="22" width="6.140625" style="1" customWidth="1"/>
    <col min="23" max="23" width="6.28515625" style="1" customWidth="1"/>
    <col min="24" max="24" width="6.42578125" style="1" customWidth="1"/>
    <col min="25" max="16384" width="11.42578125" style="1"/>
  </cols>
  <sheetData>
    <row r="1" spans="1:23" s="2" customFormat="1" ht="13.5" x14ac:dyDescent="0.3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</row>
    <row r="2" spans="1:23" s="2" customFormat="1" ht="12.75" customHeight="1" x14ac:dyDescent="0.3">
      <c r="A2" s="306" t="s">
        <v>1</v>
      </c>
      <c r="B2" s="307" t="s">
        <v>2</v>
      </c>
      <c r="C2" s="308" t="s">
        <v>3</v>
      </c>
      <c r="D2" s="309" t="s">
        <v>4</v>
      </c>
      <c r="E2" s="309"/>
      <c r="F2" s="309"/>
      <c r="G2" s="309"/>
      <c r="H2" s="309"/>
      <c r="I2" s="309"/>
      <c r="J2" s="310" t="s">
        <v>5</v>
      </c>
      <c r="K2" s="310"/>
      <c r="L2" s="310"/>
      <c r="M2" s="310"/>
      <c r="N2" s="310"/>
      <c r="O2" s="310"/>
      <c r="P2" s="311" t="s">
        <v>6</v>
      </c>
      <c r="Q2" s="311"/>
      <c r="R2" s="311"/>
      <c r="S2" s="311"/>
      <c r="T2" s="311"/>
      <c r="U2" s="311"/>
      <c r="V2" s="312" t="s">
        <v>7</v>
      </c>
      <c r="W2" s="313" t="s">
        <v>8</v>
      </c>
    </row>
    <row r="3" spans="1:23" s="2" customFormat="1" ht="13.5" x14ac:dyDescent="0.3">
      <c r="A3" s="306"/>
      <c r="B3" s="307"/>
      <c r="C3" s="308"/>
      <c r="D3" s="314" t="s">
        <v>9</v>
      </c>
      <c r="E3" s="314"/>
      <c r="F3" s="314"/>
      <c r="G3" s="315" t="s">
        <v>10</v>
      </c>
      <c r="H3" s="315"/>
      <c r="I3" s="315"/>
      <c r="J3" s="316" t="s">
        <v>11</v>
      </c>
      <c r="K3" s="316"/>
      <c r="L3" s="316"/>
      <c r="M3" s="317" t="s">
        <v>12</v>
      </c>
      <c r="N3" s="317"/>
      <c r="O3" s="317"/>
      <c r="P3" s="318" t="s">
        <v>13</v>
      </c>
      <c r="Q3" s="318"/>
      <c r="R3" s="318"/>
      <c r="S3" s="319" t="s">
        <v>14</v>
      </c>
      <c r="T3" s="319"/>
      <c r="U3" s="319"/>
      <c r="V3" s="312"/>
      <c r="W3" s="313"/>
    </row>
    <row r="4" spans="1:23" s="2" customFormat="1" ht="13.5" x14ac:dyDescent="0.3">
      <c r="A4" s="306"/>
      <c r="B4" s="307"/>
      <c r="C4" s="308"/>
      <c r="D4" s="3" t="s">
        <v>15</v>
      </c>
      <c r="E4" s="4" t="s">
        <v>16</v>
      </c>
      <c r="F4" s="5" t="s">
        <v>8</v>
      </c>
      <c r="G4" s="4" t="s">
        <v>15</v>
      </c>
      <c r="H4" s="4" t="s">
        <v>16</v>
      </c>
      <c r="I4" s="6" t="s">
        <v>8</v>
      </c>
      <c r="J4" s="7" t="s">
        <v>15</v>
      </c>
      <c r="K4" s="4" t="s">
        <v>16</v>
      </c>
      <c r="L4" s="8" t="s">
        <v>8</v>
      </c>
      <c r="M4" s="9" t="s">
        <v>15</v>
      </c>
      <c r="N4" s="4" t="s">
        <v>16</v>
      </c>
      <c r="O4" s="10" t="s">
        <v>8</v>
      </c>
      <c r="P4" s="11" t="s">
        <v>15</v>
      </c>
      <c r="Q4" s="4" t="s">
        <v>16</v>
      </c>
      <c r="R4" s="12" t="s">
        <v>8</v>
      </c>
      <c r="S4" s="13" t="s">
        <v>15</v>
      </c>
      <c r="T4" s="4" t="s">
        <v>16</v>
      </c>
      <c r="U4" s="14" t="s">
        <v>8</v>
      </c>
      <c r="V4" s="312"/>
      <c r="W4" s="313"/>
    </row>
    <row r="5" spans="1:23" ht="15" customHeight="1" x14ac:dyDescent="0.3">
      <c r="A5" s="15" t="s">
        <v>17</v>
      </c>
      <c r="B5" s="16" t="s">
        <v>18</v>
      </c>
      <c r="C5" s="17" t="s">
        <v>19</v>
      </c>
      <c r="D5" s="18">
        <v>30</v>
      </c>
      <c r="E5" s="19" t="s">
        <v>20</v>
      </c>
      <c r="F5" s="20">
        <v>8</v>
      </c>
      <c r="G5" s="19">
        <v>30</v>
      </c>
      <c r="H5" s="19" t="s">
        <v>20</v>
      </c>
      <c r="I5" s="21">
        <v>8</v>
      </c>
      <c r="J5" s="22">
        <v>30</v>
      </c>
      <c r="K5" s="19" t="s">
        <v>20</v>
      </c>
      <c r="L5" s="23">
        <v>8</v>
      </c>
      <c r="M5" s="24">
        <v>30</v>
      </c>
      <c r="N5" s="19" t="s">
        <v>20</v>
      </c>
      <c r="O5" s="25">
        <v>8</v>
      </c>
      <c r="P5" s="26">
        <v>30</v>
      </c>
      <c r="Q5" s="19" t="s">
        <v>20</v>
      </c>
      <c r="R5" s="27">
        <v>8</v>
      </c>
      <c r="S5" s="28">
        <v>30</v>
      </c>
      <c r="T5" s="19" t="s">
        <v>21</v>
      </c>
      <c r="U5" s="29">
        <v>9</v>
      </c>
      <c r="V5" s="30">
        <f t="shared" ref="V5:V26" si="0">SUM(D5,G5,J5,M5,P5,S5)</f>
        <v>180</v>
      </c>
      <c r="W5" s="31">
        <f>SUM(F5,I5,L5,O5,R5,U5)</f>
        <v>49</v>
      </c>
    </row>
    <row r="6" spans="1:23" x14ac:dyDescent="0.3">
      <c r="A6" s="15" t="s">
        <v>22</v>
      </c>
      <c r="B6" s="16" t="s">
        <v>18</v>
      </c>
      <c r="C6" s="17" t="s">
        <v>23</v>
      </c>
      <c r="D6" s="32"/>
      <c r="E6" s="33"/>
      <c r="F6" s="34"/>
      <c r="G6" s="35"/>
      <c r="H6" s="33"/>
      <c r="I6" s="36"/>
      <c r="J6" s="37"/>
      <c r="K6" s="33"/>
      <c r="L6" s="38"/>
      <c r="M6" s="39"/>
      <c r="N6" s="33"/>
      <c r="O6" s="40"/>
      <c r="P6" s="41">
        <v>30</v>
      </c>
      <c r="Q6" s="42" t="s">
        <v>21</v>
      </c>
      <c r="R6" s="43">
        <v>2</v>
      </c>
      <c r="S6" s="44">
        <v>30</v>
      </c>
      <c r="T6" s="42" t="s">
        <v>21</v>
      </c>
      <c r="U6" s="45">
        <v>2</v>
      </c>
      <c r="V6" s="30">
        <f t="shared" si="0"/>
        <v>60</v>
      </c>
      <c r="W6" s="31">
        <f>SUM(F6,I6,L6,O6,R6,U6)</f>
        <v>4</v>
      </c>
    </row>
    <row r="7" spans="1:23" x14ac:dyDescent="0.3">
      <c r="A7" s="46" t="s">
        <v>24</v>
      </c>
      <c r="B7" s="16" t="s">
        <v>18</v>
      </c>
      <c r="C7" s="17" t="s">
        <v>19</v>
      </c>
      <c r="D7" s="32">
        <v>15</v>
      </c>
      <c r="E7" s="35" t="s">
        <v>20</v>
      </c>
      <c r="F7" s="34">
        <v>1</v>
      </c>
      <c r="G7" s="31">
        <v>15</v>
      </c>
      <c r="H7" s="35" t="s">
        <v>20</v>
      </c>
      <c r="I7" s="36">
        <v>1</v>
      </c>
      <c r="J7" s="37">
        <v>15</v>
      </c>
      <c r="K7" s="35" t="s">
        <v>20</v>
      </c>
      <c r="L7" s="38">
        <v>1</v>
      </c>
      <c r="M7" s="39">
        <v>15</v>
      </c>
      <c r="N7" s="35" t="s">
        <v>20</v>
      </c>
      <c r="O7" s="40">
        <v>1</v>
      </c>
      <c r="P7" s="47"/>
      <c r="Q7" s="35"/>
      <c r="R7" s="48"/>
      <c r="S7" s="49"/>
      <c r="T7" s="35"/>
      <c r="U7" s="50"/>
      <c r="V7" s="30">
        <f t="shared" si="0"/>
        <v>60</v>
      </c>
      <c r="W7" s="31">
        <f>SUM(F7,I7,L7,O7,R7,U7)</f>
        <v>4</v>
      </c>
    </row>
    <row r="8" spans="1:23" x14ac:dyDescent="0.3">
      <c r="A8" s="15" t="s">
        <v>25</v>
      </c>
      <c r="B8" s="16" t="s">
        <v>18</v>
      </c>
      <c r="C8" s="17" t="s">
        <v>23</v>
      </c>
      <c r="D8" s="32">
        <v>30</v>
      </c>
      <c r="E8" s="42" t="s">
        <v>20</v>
      </c>
      <c r="F8" s="34">
        <v>3</v>
      </c>
      <c r="G8" s="35">
        <v>30</v>
      </c>
      <c r="H8" s="42" t="s">
        <v>20</v>
      </c>
      <c r="I8" s="36">
        <v>3</v>
      </c>
      <c r="J8" s="37">
        <v>30</v>
      </c>
      <c r="K8" s="42" t="s">
        <v>20</v>
      </c>
      <c r="L8" s="38">
        <v>3</v>
      </c>
      <c r="M8" s="39">
        <v>30</v>
      </c>
      <c r="N8" s="42" t="s">
        <v>20</v>
      </c>
      <c r="O8" s="40">
        <v>3</v>
      </c>
      <c r="P8" s="47"/>
      <c r="Q8" s="39"/>
      <c r="R8" s="48"/>
      <c r="S8" s="49"/>
      <c r="T8" s="39"/>
      <c r="U8" s="50"/>
      <c r="V8" s="30">
        <f t="shared" si="0"/>
        <v>120</v>
      </c>
      <c r="W8" s="31">
        <f>SUM(F8,I8,L8,O8,R8,U8)</f>
        <v>12</v>
      </c>
    </row>
    <row r="9" spans="1:23" x14ac:dyDescent="0.3">
      <c r="A9" s="15" t="s">
        <v>26</v>
      </c>
      <c r="B9" s="16" t="s">
        <v>18</v>
      </c>
      <c r="C9" s="17" t="s">
        <v>23</v>
      </c>
      <c r="D9" s="32"/>
      <c r="E9" s="35"/>
      <c r="F9" s="34"/>
      <c r="G9" s="35"/>
      <c r="H9" s="35"/>
      <c r="I9" s="36"/>
      <c r="J9" s="37">
        <v>60</v>
      </c>
      <c r="K9" s="39" t="s">
        <v>21</v>
      </c>
      <c r="L9" s="38">
        <v>3</v>
      </c>
      <c r="M9" s="39">
        <v>60</v>
      </c>
      <c r="N9" s="39" t="s">
        <v>27</v>
      </c>
      <c r="O9" s="40">
        <v>3</v>
      </c>
      <c r="P9" s="37">
        <v>60</v>
      </c>
      <c r="Q9" s="39" t="s">
        <v>21</v>
      </c>
      <c r="R9" s="38">
        <v>3</v>
      </c>
      <c r="S9" s="39">
        <v>60</v>
      </c>
      <c r="T9" s="39" t="s">
        <v>27</v>
      </c>
      <c r="U9" s="40">
        <v>3</v>
      </c>
      <c r="V9" s="30">
        <f t="shared" si="0"/>
        <v>240</v>
      </c>
      <c r="W9" s="31">
        <f>SUM(F9,I9,L9,O9,R9,U9)</f>
        <v>12</v>
      </c>
    </row>
    <row r="10" spans="1:23" x14ac:dyDescent="0.3">
      <c r="A10" s="15" t="s">
        <v>28</v>
      </c>
      <c r="B10" s="16" t="s">
        <v>18</v>
      </c>
      <c r="C10" s="51" t="s">
        <v>29</v>
      </c>
      <c r="D10" s="32"/>
      <c r="E10" s="39"/>
      <c r="F10" s="34"/>
      <c r="G10" s="35"/>
      <c r="H10" s="39"/>
      <c r="I10" s="36"/>
      <c r="J10" s="32">
        <v>15</v>
      </c>
      <c r="K10" s="39" t="s">
        <v>21</v>
      </c>
      <c r="L10" s="34">
        <v>1</v>
      </c>
      <c r="M10" s="35">
        <v>15</v>
      </c>
      <c r="N10" s="39" t="s">
        <v>21</v>
      </c>
      <c r="O10" s="36">
        <v>1</v>
      </c>
      <c r="P10" s="32">
        <v>15</v>
      </c>
      <c r="Q10" s="39" t="s">
        <v>21</v>
      </c>
      <c r="R10" s="34">
        <v>1</v>
      </c>
      <c r="S10" s="35"/>
      <c r="T10" s="39"/>
      <c r="U10" s="36"/>
      <c r="V10" s="30">
        <f t="shared" si="0"/>
        <v>45</v>
      </c>
      <c r="W10" s="31">
        <v>3</v>
      </c>
    </row>
    <row r="11" spans="1:23" x14ac:dyDescent="0.3">
      <c r="A11" s="52" t="s">
        <v>30</v>
      </c>
      <c r="B11" s="16" t="s">
        <v>18</v>
      </c>
      <c r="C11" s="51" t="s">
        <v>29</v>
      </c>
      <c r="D11" s="32">
        <v>15</v>
      </c>
      <c r="E11" s="39" t="s">
        <v>21</v>
      </c>
      <c r="F11" s="34">
        <v>1</v>
      </c>
      <c r="G11" s="35">
        <v>15</v>
      </c>
      <c r="H11" s="39" t="s">
        <v>21</v>
      </c>
      <c r="I11" s="36">
        <v>1</v>
      </c>
      <c r="J11" s="32">
        <v>15</v>
      </c>
      <c r="K11" s="39" t="s">
        <v>21</v>
      </c>
      <c r="L11" s="34">
        <v>1</v>
      </c>
      <c r="M11" s="35">
        <v>15</v>
      </c>
      <c r="N11" s="39" t="s">
        <v>21</v>
      </c>
      <c r="O11" s="36">
        <v>1</v>
      </c>
      <c r="P11" s="32"/>
      <c r="Q11" s="39"/>
      <c r="R11" s="34"/>
      <c r="S11" s="35"/>
      <c r="T11" s="39"/>
      <c r="U11" s="36"/>
      <c r="V11" s="30">
        <f t="shared" si="0"/>
        <v>60</v>
      </c>
      <c r="W11" s="31">
        <v>4</v>
      </c>
    </row>
    <row r="12" spans="1:23" x14ac:dyDescent="0.3">
      <c r="A12" s="53" t="s">
        <v>31</v>
      </c>
      <c r="B12" s="54" t="s">
        <v>18</v>
      </c>
      <c r="C12" s="17" t="s">
        <v>23</v>
      </c>
      <c r="D12" s="32"/>
      <c r="E12" s="35"/>
      <c r="F12" s="34"/>
      <c r="G12" s="35"/>
      <c r="H12" s="35"/>
      <c r="I12" s="36"/>
      <c r="J12" s="37">
        <v>30</v>
      </c>
      <c r="K12" s="39" t="s">
        <v>21</v>
      </c>
      <c r="L12" s="38">
        <v>1</v>
      </c>
      <c r="M12" s="39">
        <v>30</v>
      </c>
      <c r="N12" s="39" t="s">
        <v>20</v>
      </c>
      <c r="O12" s="40">
        <v>2</v>
      </c>
      <c r="P12" s="47"/>
      <c r="Q12" s="39"/>
      <c r="R12" s="48"/>
      <c r="S12" s="49"/>
      <c r="T12" s="39"/>
      <c r="U12" s="50"/>
      <c r="V12" s="30">
        <f t="shared" si="0"/>
        <v>60</v>
      </c>
      <c r="W12" s="31">
        <v>3</v>
      </c>
    </row>
    <row r="13" spans="1:23" x14ac:dyDescent="0.3">
      <c r="A13" s="53" t="s">
        <v>32</v>
      </c>
      <c r="B13" s="54" t="s">
        <v>18</v>
      </c>
      <c r="C13" s="51" t="s">
        <v>33</v>
      </c>
      <c r="D13" s="32">
        <v>15</v>
      </c>
      <c r="E13" s="35" t="s">
        <v>21</v>
      </c>
      <c r="F13" s="34">
        <v>1</v>
      </c>
      <c r="G13" s="35">
        <v>15</v>
      </c>
      <c r="H13" s="35" t="s">
        <v>21</v>
      </c>
      <c r="I13" s="36">
        <v>1</v>
      </c>
      <c r="J13" s="37">
        <v>15</v>
      </c>
      <c r="K13" s="39" t="s">
        <v>21</v>
      </c>
      <c r="L13" s="38">
        <v>1</v>
      </c>
      <c r="M13" s="39">
        <v>15</v>
      </c>
      <c r="N13" s="39" t="s">
        <v>21</v>
      </c>
      <c r="O13" s="40">
        <v>1</v>
      </c>
      <c r="P13" s="47"/>
      <c r="Q13" s="39"/>
      <c r="R13" s="48"/>
      <c r="S13" s="49"/>
      <c r="T13" s="39"/>
      <c r="U13" s="50"/>
      <c r="V13" s="30">
        <f t="shared" si="0"/>
        <v>60</v>
      </c>
      <c r="W13" s="31">
        <f>SUM(F13,I13,L13,O13,R13,U13)</f>
        <v>4</v>
      </c>
    </row>
    <row r="14" spans="1:23" x14ac:dyDescent="0.3">
      <c r="A14" s="15" t="s">
        <v>34</v>
      </c>
      <c r="B14" s="54" t="s">
        <v>18</v>
      </c>
      <c r="C14" s="51" t="s">
        <v>33</v>
      </c>
      <c r="D14" s="32">
        <v>30</v>
      </c>
      <c r="E14" s="35" t="s">
        <v>21</v>
      </c>
      <c r="F14" s="34">
        <v>1</v>
      </c>
      <c r="G14" s="35">
        <v>30</v>
      </c>
      <c r="H14" s="35" t="s">
        <v>20</v>
      </c>
      <c r="I14" s="36">
        <v>2</v>
      </c>
      <c r="J14" s="37"/>
      <c r="K14" s="39"/>
      <c r="L14" s="38"/>
      <c r="M14" s="39"/>
      <c r="N14" s="39"/>
      <c r="O14" s="40"/>
      <c r="P14" s="47"/>
      <c r="Q14" s="39"/>
      <c r="R14" s="48"/>
      <c r="S14" s="49"/>
      <c r="T14" s="39"/>
      <c r="U14" s="50"/>
      <c r="V14" s="30">
        <f t="shared" si="0"/>
        <v>60</v>
      </c>
      <c r="W14" s="31">
        <v>3</v>
      </c>
    </row>
    <row r="15" spans="1:23" x14ac:dyDescent="0.3">
      <c r="A15" s="15" t="s">
        <v>35</v>
      </c>
      <c r="B15" s="16" t="s">
        <v>18</v>
      </c>
      <c r="C15" s="17" t="s">
        <v>33</v>
      </c>
      <c r="D15" s="32"/>
      <c r="E15" s="35"/>
      <c r="F15" s="34"/>
      <c r="G15" s="35"/>
      <c r="H15" s="35"/>
      <c r="I15" s="36"/>
      <c r="J15" s="37">
        <v>15</v>
      </c>
      <c r="K15" s="39" t="s">
        <v>21</v>
      </c>
      <c r="L15" s="38">
        <v>1</v>
      </c>
      <c r="M15" s="39">
        <v>15</v>
      </c>
      <c r="N15" s="39" t="s">
        <v>20</v>
      </c>
      <c r="O15" s="40">
        <v>1</v>
      </c>
      <c r="P15" s="47"/>
      <c r="Q15" s="39"/>
      <c r="R15" s="48"/>
      <c r="S15" s="49"/>
      <c r="T15" s="39"/>
      <c r="U15" s="50"/>
      <c r="V15" s="30">
        <f t="shared" si="0"/>
        <v>30</v>
      </c>
      <c r="W15" s="31">
        <f t="shared" ref="W15:W26" si="1">SUM(F15,I15,L15,O15,R15,U15)</f>
        <v>2</v>
      </c>
    </row>
    <row r="16" spans="1:23" x14ac:dyDescent="0.3">
      <c r="A16" s="15" t="s">
        <v>36</v>
      </c>
      <c r="B16" s="16" t="s">
        <v>18</v>
      </c>
      <c r="C16" s="17" t="s">
        <v>33</v>
      </c>
      <c r="D16" s="32"/>
      <c r="E16" s="35"/>
      <c r="F16" s="34"/>
      <c r="G16" s="35"/>
      <c r="H16" s="35"/>
      <c r="I16" s="36"/>
      <c r="J16" s="37"/>
      <c r="K16" s="39"/>
      <c r="L16" s="38"/>
      <c r="M16" s="39"/>
      <c r="N16" s="39"/>
      <c r="O16" s="40"/>
      <c r="P16" s="47">
        <v>15</v>
      </c>
      <c r="Q16" s="39" t="s">
        <v>21</v>
      </c>
      <c r="R16" s="48">
        <v>1</v>
      </c>
      <c r="S16" s="49">
        <v>15</v>
      </c>
      <c r="T16" s="39" t="s">
        <v>20</v>
      </c>
      <c r="U16" s="50">
        <v>1</v>
      </c>
      <c r="V16" s="30">
        <f t="shared" si="0"/>
        <v>30</v>
      </c>
      <c r="W16" s="31">
        <f t="shared" si="1"/>
        <v>2</v>
      </c>
    </row>
    <row r="17" spans="1:23" x14ac:dyDescent="0.3">
      <c r="A17" s="15" t="s">
        <v>37</v>
      </c>
      <c r="B17" s="16" t="s">
        <v>18</v>
      </c>
      <c r="C17" s="51" t="s">
        <v>33</v>
      </c>
      <c r="D17" s="32">
        <v>30</v>
      </c>
      <c r="E17" s="35" t="s">
        <v>21</v>
      </c>
      <c r="F17" s="34">
        <v>1</v>
      </c>
      <c r="G17" s="35">
        <v>30</v>
      </c>
      <c r="H17" s="35" t="s">
        <v>20</v>
      </c>
      <c r="I17" s="36">
        <v>2</v>
      </c>
      <c r="J17" s="37">
        <v>30</v>
      </c>
      <c r="K17" s="39" t="s">
        <v>21</v>
      </c>
      <c r="L17" s="38">
        <v>1</v>
      </c>
      <c r="M17" s="39">
        <v>30</v>
      </c>
      <c r="N17" s="39" t="s">
        <v>20</v>
      </c>
      <c r="O17" s="40">
        <v>2</v>
      </c>
      <c r="P17" s="47"/>
      <c r="Q17" s="49"/>
      <c r="R17" s="48"/>
      <c r="S17" s="49"/>
      <c r="T17" s="49"/>
      <c r="U17" s="50"/>
      <c r="V17" s="30">
        <f t="shared" si="0"/>
        <v>120</v>
      </c>
      <c r="W17" s="31">
        <f t="shared" si="1"/>
        <v>6</v>
      </c>
    </row>
    <row r="18" spans="1:23" x14ac:dyDescent="0.3">
      <c r="A18" s="15" t="s">
        <v>38</v>
      </c>
      <c r="B18" s="16" t="s">
        <v>18</v>
      </c>
      <c r="C18" s="51" t="s">
        <v>33</v>
      </c>
      <c r="D18" s="32">
        <v>30</v>
      </c>
      <c r="E18" s="39" t="s">
        <v>27</v>
      </c>
      <c r="F18" s="34">
        <v>1</v>
      </c>
      <c r="G18" s="35">
        <v>30</v>
      </c>
      <c r="H18" s="39" t="s">
        <v>20</v>
      </c>
      <c r="I18" s="36">
        <v>2</v>
      </c>
      <c r="J18" s="37"/>
      <c r="K18" s="39"/>
      <c r="L18" s="38"/>
      <c r="M18" s="39"/>
      <c r="N18" s="39"/>
      <c r="O18" s="40"/>
      <c r="P18" s="47"/>
      <c r="Q18" s="49"/>
      <c r="R18" s="48"/>
      <c r="S18" s="49"/>
      <c r="T18" s="49"/>
      <c r="U18" s="50"/>
      <c r="V18" s="30">
        <f t="shared" si="0"/>
        <v>60</v>
      </c>
      <c r="W18" s="31">
        <f t="shared" si="1"/>
        <v>3</v>
      </c>
    </row>
    <row r="19" spans="1:23" ht="15" customHeight="1" x14ac:dyDescent="0.3">
      <c r="A19" s="15" t="s">
        <v>39</v>
      </c>
      <c r="B19" s="16" t="s">
        <v>18</v>
      </c>
      <c r="C19" s="17" t="s">
        <v>23</v>
      </c>
      <c r="D19" s="32">
        <v>30</v>
      </c>
      <c r="E19" s="39" t="s">
        <v>21</v>
      </c>
      <c r="F19" s="34">
        <v>1</v>
      </c>
      <c r="G19" s="35">
        <v>30</v>
      </c>
      <c r="H19" s="39" t="s">
        <v>20</v>
      </c>
      <c r="I19" s="36">
        <v>2</v>
      </c>
      <c r="J19" s="37"/>
      <c r="K19" s="39"/>
      <c r="L19" s="38"/>
      <c r="M19" s="39"/>
      <c r="N19" s="39"/>
      <c r="O19" s="40"/>
      <c r="P19" s="47"/>
      <c r="Q19" s="49"/>
      <c r="R19" s="48"/>
      <c r="S19" s="49"/>
      <c r="T19" s="49"/>
      <c r="U19" s="50"/>
      <c r="V19" s="30">
        <f t="shared" si="0"/>
        <v>60</v>
      </c>
      <c r="W19" s="31">
        <f t="shared" si="1"/>
        <v>3</v>
      </c>
    </row>
    <row r="20" spans="1:23" x14ac:dyDescent="0.3">
      <c r="A20" s="15" t="s">
        <v>40</v>
      </c>
      <c r="B20" s="16" t="s">
        <v>18</v>
      </c>
      <c r="C20" s="17" t="s">
        <v>23</v>
      </c>
      <c r="D20" s="32"/>
      <c r="E20" s="35"/>
      <c r="F20" s="34"/>
      <c r="G20" s="35"/>
      <c r="H20" s="35"/>
      <c r="I20" s="36"/>
      <c r="J20" s="37"/>
      <c r="K20" s="39"/>
      <c r="L20" s="38"/>
      <c r="M20" s="39"/>
      <c r="N20" s="39"/>
      <c r="O20" s="40"/>
      <c r="P20" s="47">
        <v>15</v>
      </c>
      <c r="Q20" s="49" t="s">
        <v>21</v>
      </c>
      <c r="R20" s="48">
        <v>1</v>
      </c>
      <c r="S20" s="49"/>
      <c r="T20" s="49"/>
      <c r="U20" s="50"/>
      <c r="V20" s="30">
        <f t="shared" si="0"/>
        <v>15</v>
      </c>
      <c r="W20" s="31">
        <f t="shared" si="1"/>
        <v>1</v>
      </c>
    </row>
    <row r="21" spans="1:23" x14ac:dyDescent="0.3">
      <c r="A21" s="15" t="s">
        <v>41</v>
      </c>
      <c r="B21" s="16" t="s">
        <v>18</v>
      </c>
      <c r="C21" s="17" t="s">
        <v>23</v>
      </c>
      <c r="D21" s="55"/>
      <c r="E21" s="56"/>
      <c r="F21" s="56"/>
      <c r="G21" s="35">
        <v>15</v>
      </c>
      <c r="H21" s="39" t="s">
        <v>20</v>
      </c>
      <c r="I21" s="36">
        <v>1</v>
      </c>
      <c r="J21" s="37"/>
      <c r="K21" s="39"/>
      <c r="L21" s="38"/>
      <c r="M21" s="39"/>
      <c r="N21" s="39"/>
      <c r="O21" s="40"/>
      <c r="P21" s="47"/>
      <c r="Q21" s="49"/>
      <c r="R21" s="48"/>
      <c r="S21" s="49"/>
      <c r="T21" s="49"/>
      <c r="U21" s="50"/>
      <c r="V21" s="30">
        <f t="shared" si="0"/>
        <v>15</v>
      </c>
      <c r="W21" s="31">
        <f t="shared" si="1"/>
        <v>1</v>
      </c>
    </row>
    <row r="22" spans="1:23" x14ac:dyDescent="0.3">
      <c r="A22" s="15" t="s">
        <v>42</v>
      </c>
      <c r="B22" s="16" t="s">
        <v>18</v>
      </c>
      <c r="C22" s="17" t="s">
        <v>23</v>
      </c>
      <c r="D22" s="32">
        <v>2</v>
      </c>
      <c r="E22" s="39" t="s">
        <v>21</v>
      </c>
      <c r="F22" s="34">
        <v>0</v>
      </c>
      <c r="G22" s="35"/>
      <c r="H22" s="35"/>
      <c r="I22" s="36"/>
      <c r="J22" s="37"/>
      <c r="K22" s="39"/>
      <c r="L22" s="38"/>
      <c r="M22" s="39"/>
      <c r="N22" s="39"/>
      <c r="O22" s="40"/>
      <c r="P22" s="47"/>
      <c r="Q22" s="49"/>
      <c r="R22" s="48"/>
      <c r="S22" s="49"/>
      <c r="T22" s="49"/>
      <c r="U22" s="50"/>
      <c r="V22" s="30">
        <f t="shared" si="0"/>
        <v>2</v>
      </c>
      <c r="W22" s="31">
        <f t="shared" si="1"/>
        <v>0</v>
      </c>
    </row>
    <row r="23" spans="1:23" x14ac:dyDescent="0.3">
      <c r="A23" s="15" t="s">
        <v>43</v>
      </c>
      <c r="B23" s="16" t="s">
        <v>18</v>
      </c>
      <c r="C23" s="17" t="s">
        <v>23</v>
      </c>
      <c r="D23" s="32">
        <v>4</v>
      </c>
      <c r="E23" s="39" t="s">
        <v>21</v>
      </c>
      <c r="F23" s="34">
        <v>0</v>
      </c>
      <c r="G23" s="35"/>
      <c r="H23" s="35"/>
      <c r="I23" s="36"/>
      <c r="J23" s="37"/>
      <c r="K23" s="39"/>
      <c r="L23" s="38"/>
      <c r="M23" s="39"/>
      <c r="N23" s="39"/>
      <c r="O23" s="40"/>
      <c r="P23" s="47"/>
      <c r="Q23" s="49"/>
      <c r="R23" s="48"/>
      <c r="S23" s="49"/>
      <c r="T23" s="49"/>
      <c r="U23" s="50"/>
      <c r="V23" s="30">
        <f t="shared" si="0"/>
        <v>4</v>
      </c>
      <c r="W23" s="31">
        <f t="shared" si="1"/>
        <v>0</v>
      </c>
    </row>
    <row r="24" spans="1:23" x14ac:dyDescent="0.3">
      <c r="A24" s="57" t="s">
        <v>44</v>
      </c>
      <c r="B24" s="16" t="s">
        <v>18</v>
      </c>
      <c r="C24" s="51" t="s">
        <v>33</v>
      </c>
      <c r="D24" s="32">
        <v>30</v>
      </c>
      <c r="E24" s="39" t="s">
        <v>27</v>
      </c>
      <c r="F24" s="34">
        <v>2</v>
      </c>
      <c r="G24" s="35">
        <v>30</v>
      </c>
      <c r="H24" s="39" t="s">
        <v>27</v>
      </c>
      <c r="I24" s="36">
        <v>2</v>
      </c>
      <c r="J24" s="37">
        <v>30</v>
      </c>
      <c r="K24" s="39" t="s">
        <v>27</v>
      </c>
      <c r="L24" s="38">
        <v>2</v>
      </c>
      <c r="M24" s="39">
        <v>30</v>
      </c>
      <c r="N24" s="39" t="s">
        <v>20</v>
      </c>
      <c r="O24" s="40">
        <v>3</v>
      </c>
      <c r="P24" s="47"/>
      <c r="Q24" s="49"/>
      <c r="R24" s="48"/>
      <c r="S24" s="49"/>
      <c r="T24" s="49"/>
      <c r="U24" s="50"/>
      <c r="V24" s="30">
        <f t="shared" si="0"/>
        <v>120</v>
      </c>
      <c r="W24" s="31">
        <f t="shared" si="1"/>
        <v>9</v>
      </c>
    </row>
    <row r="25" spans="1:23" x14ac:dyDescent="0.3">
      <c r="A25" s="57" t="s">
        <v>45</v>
      </c>
      <c r="B25" s="16" t="s">
        <v>18</v>
      </c>
      <c r="C25" s="51" t="s">
        <v>33</v>
      </c>
      <c r="D25" s="58">
        <v>30</v>
      </c>
      <c r="E25" s="59" t="s">
        <v>21</v>
      </c>
      <c r="F25" s="59">
        <v>0</v>
      </c>
      <c r="G25" s="39">
        <v>30</v>
      </c>
      <c r="H25" s="39" t="s">
        <v>21</v>
      </c>
      <c r="I25" s="60">
        <v>0</v>
      </c>
      <c r="J25" s="61"/>
      <c r="K25" s="31"/>
      <c r="L25" s="31"/>
      <c r="M25" s="31"/>
      <c r="N25" s="31"/>
      <c r="O25" s="62"/>
      <c r="P25" s="47"/>
      <c r="Q25" s="49"/>
      <c r="R25" s="48"/>
      <c r="S25" s="49"/>
      <c r="T25" s="49"/>
      <c r="U25" s="50"/>
      <c r="V25" s="30">
        <f t="shared" si="0"/>
        <v>60</v>
      </c>
      <c r="W25" s="31">
        <f t="shared" si="1"/>
        <v>0</v>
      </c>
    </row>
    <row r="26" spans="1:23" x14ac:dyDescent="0.3">
      <c r="A26" s="63" t="s">
        <v>46</v>
      </c>
      <c r="B26" s="64" t="s">
        <v>18</v>
      </c>
      <c r="C26" s="65" t="s">
        <v>23</v>
      </c>
      <c r="D26" s="66"/>
      <c r="E26" s="67"/>
      <c r="F26" s="68"/>
      <c r="G26" s="67"/>
      <c r="H26" s="67"/>
      <c r="I26" s="69"/>
      <c r="J26" s="70"/>
      <c r="K26" s="71"/>
      <c r="L26" s="71"/>
      <c r="M26" s="71">
        <v>15</v>
      </c>
      <c r="N26" s="71" t="s">
        <v>20</v>
      </c>
      <c r="O26" s="72">
        <v>1</v>
      </c>
      <c r="P26" s="73"/>
      <c r="Q26" s="74"/>
      <c r="R26" s="75"/>
      <c r="S26" s="74"/>
      <c r="T26" s="74"/>
      <c r="U26" s="76"/>
      <c r="V26" s="77">
        <f t="shared" si="0"/>
        <v>15</v>
      </c>
      <c r="W26" s="71">
        <f t="shared" si="1"/>
        <v>1</v>
      </c>
    </row>
    <row r="27" spans="1:23" x14ac:dyDescent="0.3">
      <c r="A27" s="320" t="s">
        <v>47</v>
      </c>
      <c r="B27" s="320"/>
      <c r="C27" s="320"/>
      <c r="D27" s="320"/>
      <c r="E27" s="320"/>
      <c r="F27" s="320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0"/>
      <c r="U27" s="320"/>
      <c r="V27" s="320"/>
      <c r="W27" s="78">
        <v>54</v>
      </c>
    </row>
    <row r="28" spans="1:23" s="2" customFormat="1" ht="13.5" x14ac:dyDescent="0.3">
      <c r="A28" s="79"/>
      <c r="B28" s="80"/>
      <c r="C28" s="81" t="s">
        <v>48</v>
      </c>
      <c r="D28" s="82">
        <f>SUM(D5:D26)</f>
        <v>291</v>
      </c>
      <c r="E28" s="82"/>
      <c r="F28" s="83">
        <f>SUM(F5:F26)</f>
        <v>20</v>
      </c>
      <c r="G28" s="82">
        <f>SUM(G5:G26)</f>
        <v>300</v>
      </c>
      <c r="H28" s="82"/>
      <c r="I28" s="83">
        <f>SUM(I5:I26)</f>
        <v>25</v>
      </c>
      <c r="J28" s="84">
        <f>SUM(J5:J27)</f>
        <v>285</v>
      </c>
      <c r="K28" s="84"/>
      <c r="L28" s="85">
        <f>SUM(L5:L27)</f>
        <v>23</v>
      </c>
      <c r="M28" s="84">
        <f>SUM(M5:M27)</f>
        <v>300</v>
      </c>
      <c r="N28" s="84"/>
      <c r="O28" s="86">
        <f>SUM(O5:O27)</f>
        <v>27</v>
      </c>
      <c r="P28" s="87">
        <f>SUM(P5:P27)</f>
        <v>165</v>
      </c>
      <c r="Q28" s="87"/>
      <c r="R28" s="88">
        <f>SUM(R5:R27)</f>
        <v>16</v>
      </c>
      <c r="S28" s="87">
        <f>SUM(S5:S27)</f>
        <v>135</v>
      </c>
      <c r="T28" s="87"/>
      <c r="U28" s="88">
        <f>SUM(U5:U27)</f>
        <v>15</v>
      </c>
      <c r="V28" s="81">
        <f>SUM(V5:V26)</f>
        <v>1476</v>
      </c>
      <c r="W28" s="89">
        <f>SUM(W5:W26)</f>
        <v>126</v>
      </c>
    </row>
    <row r="29" spans="1:23" hidden="1" x14ac:dyDescent="0.3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1" t="str">
        <f>("#REF!*100)/#REF!")</f>
        <v>#REF!*100)/#REF!</v>
      </c>
      <c r="W29" s="90"/>
    </row>
    <row r="31" spans="1:23" ht="15.75" customHeight="1" x14ac:dyDescent="0.3">
      <c r="A31" s="321" t="s">
        <v>49</v>
      </c>
      <c r="B31" s="322" t="s">
        <v>2</v>
      </c>
      <c r="C31" s="323" t="s">
        <v>50</v>
      </c>
      <c r="D31" s="324"/>
      <c r="E31" s="324"/>
      <c r="F31" s="324"/>
      <c r="G31" s="324"/>
      <c r="H31" s="324"/>
      <c r="I31" s="324"/>
      <c r="J31" s="325"/>
      <c r="K31" s="325"/>
      <c r="L31" s="325"/>
      <c r="M31" s="325"/>
      <c r="N31" s="325"/>
      <c r="O31" s="325"/>
      <c r="P31" s="325"/>
      <c r="Q31" s="325"/>
      <c r="R31" s="325"/>
      <c r="S31" s="325"/>
      <c r="T31" s="325"/>
      <c r="U31" s="325"/>
      <c r="V31" s="326" t="s">
        <v>7</v>
      </c>
      <c r="W31" s="327" t="s">
        <v>8</v>
      </c>
    </row>
    <row r="32" spans="1:23" x14ac:dyDescent="0.3">
      <c r="A32" s="321"/>
      <c r="B32" s="322"/>
      <c r="C32" s="323"/>
      <c r="D32" s="328" t="s">
        <v>9</v>
      </c>
      <c r="E32" s="328"/>
      <c r="F32" s="328"/>
      <c r="G32" s="329" t="s">
        <v>10</v>
      </c>
      <c r="H32" s="329"/>
      <c r="I32" s="329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26"/>
      <c r="W32" s="327"/>
    </row>
    <row r="33" spans="1:23" ht="15.75" customHeight="1" x14ac:dyDescent="0.3">
      <c r="A33" s="321"/>
      <c r="B33" s="322"/>
      <c r="C33" s="323"/>
      <c r="D33" s="92" t="s">
        <v>15</v>
      </c>
      <c r="E33" s="93" t="s">
        <v>16</v>
      </c>
      <c r="F33" s="94" t="s">
        <v>8</v>
      </c>
      <c r="G33" s="93" t="s">
        <v>15</v>
      </c>
      <c r="H33" s="93" t="s">
        <v>16</v>
      </c>
      <c r="I33" s="95" t="s">
        <v>8</v>
      </c>
      <c r="J33" s="331"/>
      <c r="K33" s="331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26"/>
      <c r="W33" s="327"/>
    </row>
    <row r="34" spans="1:23" x14ac:dyDescent="0.3">
      <c r="A34" s="96" t="s">
        <v>51</v>
      </c>
      <c r="B34" s="97" t="s">
        <v>52</v>
      </c>
      <c r="C34" s="98" t="s">
        <v>23</v>
      </c>
      <c r="D34" s="99">
        <v>30</v>
      </c>
      <c r="E34" s="100" t="s">
        <v>27</v>
      </c>
      <c r="F34" s="101">
        <v>2</v>
      </c>
      <c r="G34" s="100">
        <v>30</v>
      </c>
      <c r="H34" s="100" t="s">
        <v>20</v>
      </c>
      <c r="I34" s="102">
        <v>2</v>
      </c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103">
        <f>SUM(D34,G34,J34,M34,P34,S34)</f>
        <v>60</v>
      </c>
      <c r="W34" s="104">
        <f>SUM(F34,I34,L34,O34,R34,U34)</f>
        <v>4</v>
      </c>
    </row>
    <row r="35" spans="1:23" x14ac:dyDescent="0.3">
      <c r="A35" s="105" t="s">
        <v>53</v>
      </c>
      <c r="B35" s="97" t="s">
        <v>52</v>
      </c>
      <c r="C35" s="98" t="s">
        <v>33</v>
      </c>
      <c r="D35" s="99">
        <v>30</v>
      </c>
      <c r="E35" s="100" t="s">
        <v>21</v>
      </c>
      <c r="F35" s="101">
        <v>1</v>
      </c>
      <c r="G35" s="100">
        <v>30</v>
      </c>
      <c r="H35" s="100" t="s">
        <v>20</v>
      </c>
      <c r="I35" s="102">
        <v>2</v>
      </c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103">
        <f>SUM(D35,G35,J35,M35,P35,S35)</f>
        <v>60</v>
      </c>
      <c r="W35" s="104">
        <f>SUM(F35,I35,L35,O35,R35,U35)</f>
        <v>3</v>
      </c>
    </row>
    <row r="36" spans="1:23" x14ac:dyDescent="0.3">
      <c r="A36" s="106" t="s">
        <v>54</v>
      </c>
      <c r="B36" s="97" t="s">
        <v>52</v>
      </c>
      <c r="C36" s="98" t="s">
        <v>23</v>
      </c>
      <c r="D36" s="107">
        <v>30</v>
      </c>
      <c r="E36" s="108" t="s">
        <v>21</v>
      </c>
      <c r="F36" s="109">
        <v>1</v>
      </c>
      <c r="G36" s="104">
        <v>30</v>
      </c>
      <c r="H36" s="108" t="s">
        <v>27</v>
      </c>
      <c r="I36" s="110">
        <v>2</v>
      </c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103">
        <f>SUM(D36,G36,J36,M36,P36,S36)</f>
        <v>60</v>
      </c>
      <c r="W36" s="104">
        <f>SUM(F36,I36,L36,O36,R36,U36)</f>
        <v>3</v>
      </c>
    </row>
    <row r="37" spans="1:23" x14ac:dyDescent="0.3">
      <c r="A37" s="106" t="s">
        <v>55</v>
      </c>
      <c r="B37" s="97" t="s">
        <v>52</v>
      </c>
      <c r="C37" s="98" t="s">
        <v>23</v>
      </c>
      <c r="D37" s="111">
        <v>15</v>
      </c>
      <c r="E37" s="112" t="s">
        <v>21</v>
      </c>
      <c r="F37" s="113">
        <v>1</v>
      </c>
      <c r="G37" s="112">
        <v>15</v>
      </c>
      <c r="H37" s="112" t="s">
        <v>21</v>
      </c>
      <c r="I37" s="114">
        <v>1</v>
      </c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6"/>
      <c r="U37" s="336"/>
      <c r="V37" s="115">
        <f>SUM(D37,G37,P37,S37)</f>
        <v>30</v>
      </c>
      <c r="W37" s="116">
        <f>SUM(F37,I37,R37,U37)</f>
        <v>2</v>
      </c>
    </row>
    <row r="38" spans="1:23" x14ac:dyDescent="0.3">
      <c r="A38" s="117" t="s">
        <v>56</v>
      </c>
      <c r="B38" s="97" t="s">
        <v>52</v>
      </c>
      <c r="C38" s="98" t="s">
        <v>23</v>
      </c>
      <c r="D38" s="118">
        <v>30</v>
      </c>
      <c r="E38" s="108" t="s">
        <v>21</v>
      </c>
      <c r="F38" s="119">
        <v>1</v>
      </c>
      <c r="G38" s="118">
        <v>30</v>
      </c>
      <c r="H38" s="108" t="s">
        <v>20</v>
      </c>
      <c r="I38" s="120">
        <v>2</v>
      </c>
      <c r="J38" s="337"/>
      <c r="K38" s="337"/>
      <c r="L38" s="337"/>
      <c r="M38" s="337"/>
      <c r="N38" s="337"/>
      <c r="O38" s="337"/>
      <c r="P38" s="337"/>
      <c r="Q38" s="337"/>
      <c r="R38" s="337"/>
      <c r="S38" s="337"/>
      <c r="T38" s="337"/>
      <c r="U38" s="337"/>
      <c r="V38" s="103">
        <f>SUM(J38,M38,D38,G38)</f>
        <v>60</v>
      </c>
      <c r="W38" s="121">
        <f>SUM(F38,I38)</f>
        <v>3</v>
      </c>
    </row>
    <row r="39" spans="1:23" x14ac:dyDescent="0.3">
      <c r="A39" s="122" t="s">
        <v>57</v>
      </c>
      <c r="B39" s="97" t="s">
        <v>52</v>
      </c>
      <c r="C39" s="98" t="s">
        <v>23</v>
      </c>
      <c r="D39" s="108">
        <v>30</v>
      </c>
      <c r="E39" s="108" t="s">
        <v>21</v>
      </c>
      <c r="F39" s="123">
        <v>1</v>
      </c>
      <c r="G39" s="108">
        <v>30</v>
      </c>
      <c r="H39" s="108" t="s">
        <v>20</v>
      </c>
      <c r="I39" s="124">
        <v>2</v>
      </c>
      <c r="J39" s="336"/>
      <c r="K39" s="336"/>
      <c r="L39" s="336"/>
      <c r="M39" s="336"/>
      <c r="N39" s="336"/>
      <c r="O39" s="336"/>
      <c r="P39" s="336"/>
      <c r="Q39" s="336"/>
      <c r="R39" s="336"/>
      <c r="S39" s="336"/>
      <c r="T39" s="336"/>
      <c r="U39" s="336"/>
      <c r="V39" s="103">
        <f>SUM(D39,G39)</f>
        <v>60</v>
      </c>
      <c r="W39" s="121">
        <f>SUM(F39,I39)</f>
        <v>3</v>
      </c>
    </row>
    <row r="40" spans="1:23" x14ac:dyDescent="0.3">
      <c r="A40" s="53" t="s">
        <v>100</v>
      </c>
      <c r="B40" s="97" t="s">
        <v>52</v>
      </c>
      <c r="C40" s="17" t="s">
        <v>23</v>
      </c>
      <c r="D40" s="47">
        <v>30</v>
      </c>
      <c r="E40" s="49" t="s">
        <v>21</v>
      </c>
      <c r="F40" s="48">
        <v>1</v>
      </c>
      <c r="G40" s="49">
        <v>30</v>
      </c>
      <c r="H40" s="49" t="s">
        <v>20</v>
      </c>
      <c r="I40" s="125">
        <v>2</v>
      </c>
      <c r="J40" s="336"/>
      <c r="K40" s="336"/>
      <c r="L40" s="336"/>
      <c r="M40" s="336"/>
      <c r="N40" s="336"/>
      <c r="O40" s="336"/>
      <c r="P40" s="336"/>
      <c r="Q40" s="336"/>
      <c r="R40" s="336"/>
      <c r="S40" s="336"/>
      <c r="T40" s="336"/>
      <c r="U40" s="336"/>
      <c r="V40" s="30">
        <f>SUM(D40,G40)</f>
        <v>60</v>
      </c>
      <c r="W40" s="31">
        <v>3</v>
      </c>
    </row>
    <row r="41" spans="1:23" x14ac:dyDescent="0.3">
      <c r="A41" s="126" t="s">
        <v>58</v>
      </c>
      <c r="B41" s="97" t="s">
        <v>52</v>
      </c>
      <c r="C41" s="98" t="s">
        <v>33</v>
      </c>
      <c r="D41" s="99">
        <v>15</v>
      </c>
      <c r="E41" s="100" t="s">
        <v>21</v>
      </c>
      <c r="F41" s="101">
        <v>1</v>
      </c>
      <c r="G41" s="100">
        <v>15</v>
      </c>
      <c r="H41" s="100" t="s">
        <v>21</v>
      </c>
      <c r="I41" s="102">
        <v>1</v>
      </c>
      <c r="J41" s="333"/>
      <c r="K41" s="333"/>
      <c r="L41" s="333"/>
      <c r="M41" s="333"/>
      <c r="N41" s="333"/>
      <c r="O41" s="333"/>
      <c r="P41" s="333"/>
      <c r="Q41" s="333"/>
      <c r="R41" s="333"/>
      <c r="S41" s="333"/>
      <c r="T41" s="333"/>
      <c r="U41" s="333"/>
      <c r="V41" s="103">
        <f>SUM(D41,G41)</f>
        <v>30</v>
      </c>
      <c r="W41" s="104">
        <f>SUM(F41,I41,L41,O41)</f>
        <v>2</v>
      </c>
    </row>
    <row r="42" spans="1:23" x14ac:dyDescent="0.3">
      <c r="A42" s="334" t="s">
        <v>59</v>
      </c>
      <c r="B42" s="334"/>
      <c r="C42" s="334"/>
      <c r="D42" s="334"/>
      <c r="E42" s="334"/>
      <c r="F42" s="334"/>
      <c r="G42" s="334"/>
      <c r="H42" s="334"/>
      <c r="I42" s="334"/>
      <c r="J42" s="334"/>
      <c r="K42" s="334"/>
      <c r="L42" s="334"/>
      <c r="M42" s="334"/>
      <c r="N42" s="334"/>
      <c r="O42" s="334"/>
      <c r="P42" s="334"/>
      <c r="Q42" s="334"/>
      <c r="R42" s="334"/>
      <c r="S42" s="334"/>
      <c r="T42" s="334"/>
      <c r="U42" s="334"/>
      <c r="V42" s="334"/>
      <c r="W42" s="127">
        <v>15</v>
      </c>
    </row>
    <row r="43" spans="1:23" x14ac:dyDescent="0.3">
      <c r="A43" s="128"/>
      <c r="B43" s="129"/>
      <c r="C43" s="130" t="s">
        <v>48</v>
      </c>
      <c r="D43" s="131">
        <f>SUM(D34:D41)</f>
        <v>210</v>
      </c>
      <c r="E43" s="131"/>
      <c r="F43" s="132">
        <f>SUM(F31:F41)</f>
        <v>9</v>
      </c>
      <c r="G43" s="131">
        <f>SUM(G34:G41)</f>
        <v>210</v>
      </c>
      <c r="H43" s="131"/>
      <c r="I43" s="132">
        <f>SUM(I31:I41)</f>
        <v>14</v>
      </c>
      <c r="J43" s="133">
        <f>SUM(J34:J42)</f>
        <v>0</v>
      </c>
      <c r="K43" s="133"/>
      <c r="L43" s="134">
        <f>SUM(L31:L42)</f>
        <v>0</v>
      </c>
      <c r="M43" s="133">
        <f>SUM(M34:M42)</f>
        <v>0</v>
      </c>
      <c r="N43" s="133"/>
      <c r="O43" s="135">
        <f>SUM(O31:O42)</f>
        <v>0</v>
      </c>
      <c r="P43" s="136">
        <f>SUM(P34:P42)</f>
        <v>0</v>
      </c>
      <c r="Q43" s="136"/>
      <c r="R43" s="137">
        <f>SUM(R31:R42)</f>
        <v>0</v>
      </c>
      <c r="S43" s="136">
        <f>SUM(S34:S42)</f>
        <v>0</v>
      </c>
      <c r="T43" s="136"/>
      <c r="U43" s="137">
        <f>SUM(U31:U42)</f>
        <v>0</v>
      </c>
      <c r="V43" s="130">
        <f>SUM(V34:V41)</f>
        <v>420</v>
      </c>
      <c r="W43" s="138">
        <f>SUM(W31:W41)</f>
        <v>23</v>
      </c>
    </row>
  </sheetData>
  <sheetProtection selectLockedCells="1" selectUnlockedCells="1"/>
  <mergeCells count="36">
    <mergeCell ref="J34:U34"/>
    <mergeCell ref="J41:U41"/>
    <mergeCell ref="A42:V42"/>
    <mergeCell ref="J35:U35"/>
    <mergeCell ref="J36:U36"/>
    <mergeCell ref="J37:U37"/>
    <mergeCell ref="J38:U38"/>
    <mergeCell ref="J39:U39"/>
    <mergeCell ref="J40:U40"/>
    <mergeCell ref="W31:W33"/>
    <mergeCell ref="D32:F32"/>
    <mergeCell ref="G32:I32"/>
    <mergeCell ref="J32:U32"/>
    <mergeCell ref="J33:U33"/>
    <mergeCell ref="A27:V27"/>
    <mergeCell ref="A31:A33"/>
    <mergeCell ref="B31:B33"/>
    <mergeCell ref="C31:C33"/>
    <mergeCell ref="D31:I31"/>
    <mergeCell ref="J31:U31"/>
    <mergeCell ref="V31:V33"/>
    <mergeCell ref="A1:W1"/>
    <mergeCell ref="A2:A4"/>
    <mergeCell ref="B2:B4"/>
    <mergeCell ref="C2:C4"/>
    <mergeCell ref="D2:I2"/>
    <mergeCell ref="J2:O2"/>
    <mergeCell ref="P2:U2"/>
    <mergeCell ref="V2:V4"/>
    <mergeCell ref="W2:W4"/>
    <mergeCell ref="D3:F3"/>
    <mergeCell ref="G3:I3"/>
    <mergeCell ref="J3:L3"/>
    <mergeCell ref="M3:O3"/>
    <mergeCell ref="P3:R3"/>
    <mergeCell ref="S3:U3"/>
  </mergeCells>
  <pageMargins left="0.2361111111111111" right="0.2361111111111111" top="0.39374999999999999" bottom="0.39374999999999999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X35"/>
  <sheetViews>
    <sheetView workbookViewId="0">
      <selection activeCell="B29" sqref="B29"/>
    </sheetView>
  </sheetViews>
  <sheetFormatPr defaultColWidth="11.42578125" defaultRowHeight="15" x14ac:dyDescent="0.3"/>
  <cols>
    <col min="1" max="1" width="40.42578125" style="139" customWidth="1"/>
    <col min="2" max="2" width="13.7109375" style="139" customWidth="1"/>
    <col min="3" max="3" width="8.42578125" style="139" customWidth="1"/>
    <col min="4" max="4" width="5.5703125" style="139" customWidth="1"/>
    <col min="5" max="5" width="4" style="139" customWidth="1"/>
    <col min="6" max="6" width="5.28515625" style="139" customWidth="1"/>
    <col min="7" max="7" width="5.5703125" style="139" customWidth="1"/>
    <col min="8" max="8" width="4" style="139" customWidth="1"/>
    <col min="9" max="9" width="5.28515625" style="139" customWidth="1"/>
    <col min="10" max="10" width="5.5703125" style="139" customWidth="1"/>
    <col min="11" max="11" width="4" style="139" customWidth="1"/>
    <col min="12" max="12" width="5.28515625" style="139" customWidth="1"/>
    <col min="13" max="13" width="5.5703125" style="139" customWidth="1"/>
    <col min="14" max="14" width="4" style="139" customWidth="1"/>
    <col min="15" max="15" width="5.28515625" style="139" customWidth="1"/>
    <col min="16" max="16" width="6.140625" style="139" customWidth="1"/>
    <col min="17" max="17" width="6.28515625" style="139" customWidth="1"/>
    <col min="18" max="18" width="6.85546875" style="139" customWidth="1"/>
    <col min="19" max="16384" width="11.42578125" style="139"/>
  </cols>
  <sheetData>
    <row r="1" spans="1:24" s="141" customFormat="1" ht="13.5" x14ac:dyDescent="0.3">
      <c r="A1" s="338" t="s">
        <v>60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140"/>
      <c r="S1" s="140"/>
      <c r="T1" s="140"/>
      <c r="U1" s="140"/>
      <c r="V1" s="140"/>
      <c r="W1" s="140"/>
      <c r="X1" s="140"/>
    </row>
    <row r="2" spans="1:24" s="141" customFormat="1" ht="12.75" customHeight="1" x14ac:dyDescent="0.3">
      <c r="A2" s="321" t="s">
        <v>1</v>
      </c>
      <c r="B2" s="322" t="s">
        <v>2</v>
      </c>
      <c r="C2" s="323" t="s">
        <v>3</v>
      </c>
      <c r="D2" s="324" t="s">
        <v>4</v>
      </c>
      <c r="E2" s="324"/>
      <c r="F2" s="324"/>
      <c r="G2" s="324"/>
      <c r="H2" s="324"/>
      <c r="I2" s="324"/>
      <c r="J2" s="339" t="s">
        <v>5</v>
      </c>
      <c r="K2" s="339"/>
      <c r="L2" s="339"/>
      <c r="M2" s="339"/>
      <c r="N2" s="339"/>
      <c r="O2" s="339"/>
      <c r="P2" s="340" t="s">
        <v>7</v>
      </c>
      <c r="Q2" s="322" t="s">
        <v>8</v>
      </c>
      <c r="R2" s="140"/>
      <c r="S2" s="140"/>
      <c r="T2" s="140"/>
      <c r="U2" s="140"/>
      <c r="V2" s="140"/>
      <c r="W2" s="142"/>
      <c r="X2" s="140"/>
    </row>
    <row r="3" spans="1:24" s="141" customFormat="1" ht="13.5" x14ac:dyDescent="0.3">
      <c r="A3" s="321"/>
      <c r="B3" s="322"/>
      <c r="C3" s="323"/>
      <c r="D3" s="328" t="s">
        <v>9</v>
      </c>
      <c r="E3" s="328"/>
      <c r="F3" s="328"/>
      <c r="G3" s="329" t="s">
        <v>10</v>
      </c>
      <c r="H3" s="329"/>
      <c r="I3" s="329"/>
      <c r="J3" s="341" t="s">
        <v>11</v>
      </c>
      <c r="K3" s="341"/>
      <c r="L3" s="341"/>
      <c r="M3" s="342" t="s">
        <v>12</v>
      </c>
      <c r="N3" s="342"/>
      <c r="O3" s="342"/>
      <c r="P3" s="340"/>
      <c r="Q3" s="322"/>
      <c r="R3" s="140"/>
      <c r="S3" s="140"/>
      <c r="T3" s="140"/>
      <c r="U3" s="140"/>
      <c r="V3" s="140"/>
      <c r="W3" s="143"/>
      <c r="X3" s="140"/>
    </row>
    <row r="4" spans="1:24" s="141" customFormat="1" ht="13.5" x14ac:dyDescent="0.3">
      <c r="A4" s="321"/>
      <c r="B4" s="322"/>
      <c r="C4" s="323"/>
      <c r="D4" s="144" t="s">
        <v>15</v>
      </c>
      <c r="E4" s="145" t="s">
        <v>16</v>
      </c>
      <c r="F4" s="146" t="s">
        <v>8</v>
      </c>
      <c r="G4" s="145" t="s">
        <v>15</v>
      </c>
      <c r="H4" s="145" t="s">
        <v>16</v>
      </c>
      <c r="I4" s="147" t="s">
        <v>8</v>
      </c>
      <c r="J4" s="148" t="s">
        <v>15</v>
      </c>
      <c r="K4" s="145" t="s">
        <v>16</v>
      </c>
      <c r="L4" s="149" t="s">
        <v>8</v>
      </c>
      <c r="M4" s="150" t="s">
        <v>15</v>
      </c>
      <c r="N4" s="145" t="s">
        <v>16</v>
      </c>
      <c r="O4" s="151" t="s">
        <v>8</v>
      </c>
      <c r="P4" s="340"/>
      <c r="Q4" s="322"/>
      <c r="R4" s="140"/>
      <c r="S4" s="140"/>
      <c r="T4" s="140"/>
      <c r="U4" s="140"/>
      <c r="V4" s="140"/>
      <c r="W4" s="152"/>
      <c r="X4" s="140"/>
    </row>
    <row r="5" spans="1:24" ht="15" customHeight="1" x14ac:dyDescent="0.3">
      <c r="A5" s="153" t="s">
        <v>17</v>
      </c>
      <c r="B5" s="97" t="s">
        <v>18</v>
      </c>
      <c r="C5" s="98" t="s">
        <v>61</v>
      </c>
      <c r="D5" s="154">
        <v>30</v>
      </c>
      <c r="E5" s="155" t="s">
        <v>20</v>
      </c>
      <c r="F5" s="156">
        <v>9</v>
      </c>
      <c r="G5" s="155">
        <v>30</v>
      </c>
      <c r="H5" s="155" t="s">
        <v>20</v>
      </c>
      <c r="I5" s="157">
        <v>9</v>
      </c>
      <c r="J5" s="158">
        <v>30</v>
      </c>
      <c r="K5" s="155" t="s">
        <v>20</v>
      </c>
      <c r="L5" s="159">
        <v>9</v>
      </c>
      <c r="M5" s="160">
        <v>30</v>
      </c>
      <c r="N5" s="155" t="s">
        <v>21</v>
      </c>
      <c r="O5" s="161">
        <v>12</v>
      </c>
      <c r="P5" s="103">
        <f t="shared" ref="P5:P13" si="0">SUM(D5,G5,J5,M5)</f>
        <v>120</v>
      </c>
      <c r="Q5" s="104">
        <f t="shared" ref="Q5:Q10" si="1">SUM(F5,I5,L5,O5)</f>
        <v>39</v>
      </c>
      <c r="R5" s="162"/>
      <c r="S5" s="162"/>
      <c r="T5" s="162"/>
      <c r="U5" s="162"/>
      <c r="V5" s="162"/>
      <c r="W5" s="162"/>
      <c r="X5" s="162"/>
    </row>
    <row r="6" spans="1:24" x14ac:dyDescent="0.3">
      <c r="A6" s="153" t="s">
        <v>62</v>
      </c>
      <c r="B6" s="97" t="s">
        <v>18</v>
      </c>
      <c r="C6" s="163" t="s">
        <v>33</v>
      </c>
      <c r="D6" s="164"/>
      <c r="E6" s="165"/>
      <c r="F6" s="109"/>
      <c r="G6" s="165"/>
      <c r="H6" s="165"/>
      <c r="I6" s="110"/>
      <c r="J6" s="166">
        <v>15</v>
      </c>
      <c r="K6" s="165" t="s">
        <v>21</v>
      </c>
      <c r="L6" s="123">
        <v>3</v>
      </c>
      <c r="M6" s="108"/>
      <c r="N6" s="165"/>
      <c r="O6" s="167"/>
      <c r="P6" s="103">
        <f t="shared" si="0"/>
        <v>15</v>
      </c>
      <c r="Q6" s="104">
        <f t="shared" si="1"/>
        <v>3</v>
      </c>
      <c r="R6" s="162"/>
      <c r="S6" s="162"/>
      <c r="T6" s="162"/>
      <c r="U6" s="162"/>
      <c r="V6" s="162"/>
      <c r="W6" s="162"/>
      <c r="X6" s="162"/>
    </row>
    <row r="7" spans="1:24" x14ac:dyDescent="0.3">
      <c r="A7" s="153" t="s">
        <v>63</v>
      </c>
      <c r="B7" s="97" t="s">
        <v>18</v>
      </c>
      <c r="C7" s="163" t="s">
        <v>64</v>
      </c>
      <c r="D7" s="164"/>
      <c r="E7" s="165"/>
      <c r="F7" s="109"/>
      <c r="G7" s="165"/>
      <c r="H7" s="165"/>
      <c r="I7" s="110"/>
      <c r="J7" s="166"/>
      <c r="K7" s="165"/>
      <c r="L7" s="123"/>
      <c r="M7" s="108">
        <v>4</v>
      </c>
      <c r="N7" s="165" t="s">
        <v>21</v>
      </c>
      <c r="O7" s="167">
        <v>4</v>
      </c>
      <c r="P7" s="103">
        <f t="shared" si="0"/>
        <v>4</v>
      </c>
      <c r="Q7" s="104">
        <f t="shared" si="1"/>
        <v>4</v>
      </c>
      <c r="R7" s="162"/>
      <c r="S7" s="162"/>
      <c r="T7" s="162"/>
      <c r="U7" s="162"/>
      <c r="V7" s="162"/>
      <c r="W7" s="162"/>
      <c r="X7" s="162"/>
    </row>
    <row r="8" spans="1:24" x14ac:dyDescent="0.3">
      <c r="A8" s="168" t="s">
        <v>24</v>
      </c>
      <c r="B8" s="169" t="s">
        <v>18</v>
      </c>
      <c r="C8" s="163" t="s">
        <v>61</v>
      </c>
      <c r="D8" s="164">
        <v>15</v>
      </c>
      <c r="E8" s="155" t="s">
        <v>20</v>
      </c>
      <c r="F8" s="109">
        <v>1</v>
      </c>
      <c r="G8" s="165">
        <v>15</v>
      </c>
      <c r="H8" s="155" t="s">
        <v>20</v>
      </c>
      <c r="I8" s="110">
        <v>1</v>
      </c>
      <c r="J8" s="166"/>
      <c r="K8" s="165"/>
      <c r="L8" s="123"/>
      <c r="M8" s="108"/>
      <c r="N8" s="165"/>
      <c r="O8" s="167"/>
      <c r="P8" s="103">
        <f t="shared" si="0"/>
        <v>30</v>
      </c>
      <c r="Q8" s="104">
        <f t="shared" si="1"/>
        <v>2</v>
      </c>
      <c r="R8" s="162"/>
      <c r="S8" s="162"/>
      <c r="T8" s="162"/>
      <c r="U8" s="162"/>
      <c r="V8" s="162"/>
      <c r="W8" s="162"/>
      <c r="X8" s="162"/>
    </row>
    <row r="9" spans="1:24" x14ac:dyDescent="0.3">
      <c r="A9" s="153" t="s">
        <v>25</v>
      </c>
      <c r="B9" s="97" t="s">
        <v>18</v>
      </c>
      <c r="C9" s="163" t="s">
        <v>23</v>
      </c>
      <c r="D9" s="164">
        <v>30</v>
      </c>
      <c r="E9" s="155" t="s">
        <v>20</v>
      </c>
      <c r="F9" s="109">
        <v>4</v>
      </c>
      <c r="G9" s="165">
        <v>30</v>
      </c>
      <c r="H9" s="155" t="s">
        <v>20</v>
      </c>
      <c r="I9" s="110">
        <v>4</v>
      </c>
      <c r="J9" s="165">
        <v>30</v>
      </c>
      <c r="K9" s="155" t="s">
        <v>20</v>
      </c>
      <c r="L9" s="110">
        <v>4</v>
      </c>
      <c r="M9" s="108"/>
      <c r="N9" s="165"/>
      <c r="O9" s="167"/>
      <c r="P9" s="103">
        <f t="shared" si="0"/>
        <v>90</v>
      </c>
      <c r="Q9" s="104">
        <f t="shared" si="1"/>
        <v>12</v>
      </c>
      <c r="R9" s="162"/>
      <c r="S9" s="162"/>
      <c r="T9" s="162"/>
      <c r="U9" s="162"/>
      <c r="V9" s="162"/>
      <c r="W9" s="162"/>
      <c r="X9" s="162"/>
    </row>
    <row r="10" spans="1:24" x14ac:dyDescent="0.3">
      <c r="A10" s="153" t="s">
        <v>26</v>
      </c>
      <c r="B10" s="170" t="s">
        <v>18</v>
      </c>
      <c r="C10" s="163" t="s">
        <v>23</v>
      </c>
      <c r="D10" s="166">
        <v>60</v>
      </c>
      <c r="E10" s="165" t="s">
        <v>21</v>
      </c>
      <c r="F10" s="123">
        <v>3</v>
      </c>
      <c r="G10" s="108">
        <v>60</v>
      </c>
      <c r="H10" s="165" t="s">
        <v>27</v>
      </c>
      <c r="I10" s="167">
        <v>3</v>
      </c>
      <c r="J10" s="108">
        <v>60</v>
      </c>
      <c r="K10" s="165" t="s">
        <v>27</v>
      </c>
      <c r="L10" s="167">
        <v>3</v>
      </c>
      <c r="M10" s="97"/>
      <c r="N10" s="97"/>
      <c r="O10" s="171"/>
      <c r="P10" s="103">
        <f t="shared" si="0"/>
        <v>180</v>
      </c>
      <c r="Q10" s="104">
        <f t="shared" si="1"/>
        <v>9</v>
      </c>
      <c r="R10" s="162"/>
      <c r="S10" s="162"/>
      <c r="T10" s="162"/>
      <c r="U10" s="162"/>
      <c r="V10" s="162"/>
      <c r="W10" s="162"/>
      <c r="X10" s="162"/>
    </row>
    <row r="11" spans="1:24" x14ac:dyDescent="0.3">
      <c r="A11" s="153" t="s">
        <v>65</v>
      </c>
      <c r="B11" s="97" t="s">
        <v>18</v>
      </c>
      <c r="C11" s="163" t="s">
        <v>29</v>
      </c>
      <c r="D11" s="164">
        <v>15</v>
      </c>
      <c r="E11" s="108" t="s">
        <v>21</v>
      </c>
      <c r="F11" s="109">
        <v>1</v>
      </c>
      <c r="G11" s="165">
        <v>15</v>
      </c>
      <c r="H11" s="108" t="s">
        <v>21</v>
      </c>
      <c r="I11" s="110">
        <v>1</v>
      </c>
      <c r="J11" s="166">
        <v>15</v>
      </c>
      <c r="K11" s="108" t="s">
        <v>21</v>
      </c>
      <c r="L11" s="123">
        <v>1</v>
      </c>
      <c r="M11" s="108">
        <v>15</v>
      </c>
      <c r="N11" s="108" t="s">
        <v>21</v>
      </c>
      <c r="O11" s="167">
        <v>1</v>
      </c>
      <c r="P11" s="103">
        <f t="shared" si="0"/>
        <v>60</v>
      </c>
      <c r="Q11" s="104">
        <v>4</v>
      </c>
      <c r="R11" s="162"/>
      <c r="S11" s="162"/>
      <c r="T11" s="162"/>
      <c r="U11" s="162"/>
      <c r="V11" s="162"/>
      <c r="W11" s="162"/>
      <c r="X11" s="162"/>
    </row>
    <row r="12" spans="1:24" x14ac:dyDescent="0.3">
      <c r="A12" s="153" t="s">
        <v>30</v>
      </c>
      <c r="B12" s="97" t="s">
        <v>18</v>
      </c>
      <c r="C12" s="163" t="s">
        <v>29</v>
      </c>
      <c r="D12" s="164">
        <v>15</v>
      </c>
      <c r="E12" s="108" t="s">
        <v>21</v>
      </c>
      <c r="F12" s="109">
        <v>1</v>
      </c>
      <c r="G12" s="165">
        <v>15</v>
      </c>
      <c r="H12" s="108" t="s">
        <v>21</v>
      </c>
      <c r="I12" s="110">
        <v>1</v>
      </c>
      <c r="J12" s="166">
        <v>15</v>
      </c>
      <c r="K12" s="108" t="s">
        <v>21</v>
      </c>
      <c r="L12" s="123">
        <v>1</v>
      </c>
      <c r="M12" s="108">
        <v>15</v>
      </c>
      <c r="N12" s="108" t="s">
        <v>21</v>
      </c>
      <c r="O12" s="167">
        <v>1</v>
      </c>
      <c r="P12" s="103">
        <f t="shared" si="0"/>
        <v>60</v>
      </c>
      <c r="Q12" s="104">
        <v>4</v>
      </c>
      <c r="R12" s="162"/>
      <c r="S12" s="162"/>
      <c r="T12" s="162"/>
      <c r="U12" s="162"/>
      <c r="V12" s="162"/>
      <c r="W12" s="162"/>
      <c r="X12" s="162"/>
    </row>
    <row r="13" spans="1:24" x14ac:dyDescent="0.3">
      <c r="A13" s="172" t="s">
        <v>66</v>
      </c>
      <c r="B13" s="170" t="s">
        <v>18</v>
      </c>
      <c r="C13" s="98" t="s">
        <v>23</v>
      </c>
      <c r="D13" s="173">
        <v>30</v>
      </c>
      <c r="E13" s="165" t="s">
        <v>20</v>
      </c>
      <c r="F13" s="109">
        <v>2</v>
      </c>
      <c r="G13" s="174"/>
      <c r="H13" s="174"/>
      <c r="I13" s="175"/>
      <c r="J13" s="166"/>
      <c r="K13" s="108"/>
      <c r="L13" s="123"/>
      <c r="M13" s="108"/>
      <c r="N13" s="108"/>
      <c r="O13" s="167"/>
      <c r="P13" s="103">
        <f t="shared" si="0"/>
        <v>30</v>
      </c>
      <c r="Q13" s="104">
        <f>SUM(F13,I13,L13,O13)</f>
        <v>2</v>
      </c>
      <c r="R13" s="162"/>
      <c r="S13" s="162"/>
      <c r="T13" s="162"/>
      <c r="U13" s="162"/>
      <c r="V13" s="162"/>
      <c r="W13" s="162"/>
      <c r="X13" s="162"/>
    </row>
    <row r="14" spans="1:24" x14ac:dyDescent="0.3">
      <c r="A14" s="176" t="s">
        <v>43</v>
      </c>
      <c r="B14" s="177" t="s">
        <v>18</v>
      </c>
      <c r="C14" s="178" t="s">
        <v>23</v>
      </c>
      <c r="D14" s="179">
        <v>4</v>
      </c>
      <c r="E14" s="180" t="s">
        <v>21</v>
      </c>
      <c r="F14" s="181">
        <v>0</v>
      </c>
      <c r="G14" s="182"/>
      <c r="H14" s="182"/>
      <c r="I14" s="183"/>
      <c r="J14" s="111"/>
      <c r="K14" s="112"/>
      <c r="L14" s="113"/>
      <c r="M14" s="112"/>
      <c r="N14" s="112"/>
      <c r="O14" s="184"/>
      <c r="P14" s="115"/>
      <c r="Q14" s="116"/>
      <c r="R14" s="162"/>
      <c r="S14" s="162"/>
      <c r="T14" s="162"/>
      <c r="U14" s="162"/>
      <c r="V14" s="162"/>
      <c r="W14" s="162"/>
      <c r="X14" s="162"/>
    </row>
    <row r="15" spans="1:24" x14ac:dyDescent="0.3">
      <c r="A15" s="185" t="s">
        <v>67</v>
      </c>
      <c r="B15" s="97" t="s">
        <v>18</v>
      </c>
      <c r="C15" s="186" t="s">
        <v>33</v>
      </c>
      <c r="D15" s="179">
        <v>30</v>
      </c>
      <c r="E15" s="112" t="s">
        <v>27</v>
      </c>
      <c r="F15" s="181">
        <v>2</v>
      </c>
      <c r="G15" s="182">
        <v>30</v>
      </c>
      <c r="H15" s="112" t="s">
        <v>20</v>
      </c>
      <c r="I15" s="187">
        <v>3</v>
      </c>
      <c r="J15" s="111"/>
      <c r="K15" s="112"/>
      <c r="L15" s="113"/>
      <c r="M15" s="112"/>
      <c r="N15" s="112"/>
      <c r="O15" s="184"/>
      <c r="P15" s="115">
        <f>SUM(D15,G15,J15,M15)</f>
        <v>60</v>
      </c>
      <c r="Q15" s="116">
        <f>SUM(F15,I15,L15,O15)</f>
        <v>5</v>
      </c>
      <c r="R15" s="162"/>
      <c r="S15" s="162"/>
      <c r="T15" s="162"/>
      <c r="U15" s="162"/>
      <c r="V15" s="162"/>
      <c r="W15" s="162"/>
      <c r="X15" s="162"/>
    </row>
    <row r="16" spans="1:24" x14ac:dyDescent="0.3">
      <c r="A16" s="343" t="s">
        <v>47</v>
      </c>
      <c r="B16" s="343"/>
      <c r="C16" s="343"/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N16" s="343"/>
      <c r="O16" s="343"/>
      <c r="P16" s="343"/>
      <c r="Q16" s="188">
        <v>36</v>
      </c>
      <c r="R16" s="162"/>
      <c r="S16" s="162"/>
      <c r="T16" s="162"/>
      <c r="U16" s="162"/>
      <c r="V16" s="162"/>
      <c r="W16" s="162"/>
      <c r="X16" s="162"/>
    </row>
    <row r="17" spans="1:24" s="141" customFormat="1" ht="13.5" x14ac:dyDescent="0.3">
      <c r="A17" s="128"/>
      <c r="B17" s="189"/>
      <c r="C17" s="130" t="s">
        <v>48</v>
      </c>
      <c r="D17" s="131">
        <f>SUM(D5:D15)</f>
        <v>229</v>
      </c>
      <c r="E17" s="131"/>
      <c r="F17" s="132">
        <f>SUM(F5:F15)</f>
        <v>23</v>
      </c>
      <c r="G17" s="131">
        <f>SUM(G5:G15)</f>
        <v>195</v>
      </c>
      <c r="H17" s="131"/>
      <c r="I17" s="132">
        <f>SUM(I5:I15)</f>
        <v>22</v>
      </c>
      <c r="J17" s="133">
        <f>SUM(J5:J16)</f>
        <v>165</v>
      </c>
      <c r="K17" s="133"/>
      <c r="L17" s="135">
        <f>SUM(L5:L16)</f>
        <v>21</v>
      </c>
      <c r="M17" s="133">
        <f>SUM(M5:M15)</f>
        <v>64</v>
      </c>
      <c r="N17" s="133"/>
      <c r="O17" s="135">
        <f>SUM(O5:O15)</f>
        <v>18</v>
      </c>
      <c r="P17" s="190">
        <f>SUM(P5:P15)</f>
        <v>649</v>
      </c>
      <c r="Q17" s="191">
        <f>SUM(Q5:Q15)</f>
        <v>84</v>
      </c>
      <c r="R17" s="140"/>
      <c r="S17" s="140"/>
      <c r="T17" s="140"/>
      <c r="U17" s="140"/>
      <c r="V17" s="140"/>
      <c r="W17" s="140"/>
      <c r="X17" s="140"/>
    </row>
    <row r="18" spans="1:24" hidden="1" x14ac:dyDescent="0.3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92" t="str">
        <f>("#REF!*100)/#REF!")</f>
        <v>#REF!*100)/#REF!</v>
      </c>
      <c r="Q18" s="162"/>
      <c r="R18" s="162"/>
      <c r="S18" s="162"/>
      <c r="T18" s="162"/>
      <c r="U18" s="162"/>
      <c r="V18" s="162"/>
      <c r="W18" s="162"/>
      <c r="X18" s="162"/>
    </row>
    <row r="19" spans="1:24" x14ac:dyDescent="0.3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</row>
    <row r="20" spans="1:24" x14ac:dyDescent="0.3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</row>
    <row r="21" spans="1:24" ht="15.75" customHeight="1" x14ac:dyDescent="0.3">
      <c r="A21" s="321" t="s">
        <v>49</v>
      </c>
      <c r="B21" s="322" t="s">
        <v>2</v>
      </c>
      <c r="C21" s="323" t="s">
        <v>50</v>
      </c>
      <c r="D21" s="324"/>
      <c r="E21" s="324"/>
      <c r="F21" s="324"/>
      <c r="G21" s="324"/>
      <c r="H21" s="324"/>
      <c r="I21" s="324"/>
      <c r="J21" s="339"/>
      <c r="K21" s="339"/>
      <c r="L21" s="339"/>
      <c r="M21" s="339"/>
      <c r="N21" s="339"/>
      <c r="O21" s="339"/>
      <c r="P21" s="344" t="s">
        <v>7</v>
      </c>
      <c r="Q21" s="327" t="s">
        <v>8</v>
      </c>
      <c r="R21" s="162"/>
      <c r="S21" s="162"/>
      <c r="T21" s="162"/>
      <c r="U21" s="162"/>
      <c r="V21" s="162"/>
      <c r="W21" s="162"/>
      <c r="X21" s="162"/>
    </row>
    <row r="22" spans="1:24" x14ac:dyDescent="0.3">
      <c r="A22" s="321"/>
      <c r="B22" s="322"/>
      <c r="C22" s="323"/>
      <c r="D22" s="328" t="s">
        <v>9</v>
      </c>
      <c r="E22" s="328"/>
      <c r="F22" s="328"/>
      <c r="G22" s="329" t="s">
        <v>10</v>
      </c>
      <c r="H22" s="329"/>
      <c r="I22" s="329"/>
      <c r="J22" s="345"/>
      <c r="K22" s="345"/>
      <c r="L22" s="345"/>
      <c r="M22" s="345"/>
      <c r="N22" s="345"/>
      <c r="O22" s="345"/>
      <c r="P22" s="344"/>
      <c r="Q22" s="327"/>
      <c r="R22" s="162"/>
      <c r="S22" s="162"/>
      <c r="T22" s="162"/>
      <c r="U22" s="162"/>
      <c r="V22" s="162"/>
      <c r="W22" s="162"/>
      <c r="X22" s="162"/>
    </row>
    <row r="23" spans="1:24" x14ac:dyDescent="0.3">
      <c r="A23" s="321"/>
      <c r="B23" s="322"/>
      <c r="C23" s="323"/>
      <c r="D23" s="144" t="s">
        <v>15</v>
      </c>
      <c r="E23" s="145" t="s">
        <v>16</v>
      </c>
      <c r="F23" s="146" t="s">
        <v>8</v>
      </c>
      <c r="G23" s="145" t="s">
        <v>15</v>
      </c>
      <c r="H23" s="145" t="s">
        <v>16</v>
      </c>
      <c r="I23" s="147" t="s">
        <v>8</v>
      </c>
      <c r="J23" s="345"/>
      <c r="K23" s="345"/>
      <c r="L23" s="345"/>
      <c r="M23" s="345"/>
      <c r="N23" s="345"/>
      <c r="O23" s="345"/>
      <c r="P23" s="344"/>
      <c r="Q23" s="327"/>
      <c r="R23" s="162"/>
      <c r="S23" s="162"/>
      <c r="T23" s="162"/>
      <c r="U23" s="162"/>
      <c r="V23" s="162"/>
      <c r="W23" s="162"/>
      <c r="X23" s="162"/>
    </row>
    <row r="24" spans="1:24" x14ac:dyDescent="0.3">
      <c r="A24" s="193" t="s">
        <v>68</v>
      </c>
      <c r="B24" s="97" t="s">
        <v>52</v>
      </c>
      <c r="C24" s="163" t="s">
        <v>23</v>
      </c>
      <c r="D24" s="166">
        <v>30</v>
      </c>
      <c r="E24" s="108" t="s">
        <v>21</v>
      </c>
      <c r="F24" s="123">
        <v>1</v>
      </c>
      <c r="G24" s="108">
        <v>30</v>
      </c>
      <c r="H24" s="108" t="s">
        <v>27</v>
      </c>
      <c r="I24" s="167">
        <v>1</v>
      </c>
      <c r="J24" s="346"/>
      <c r="K24" s="346"/>
      <c r="L24" s="346"/>
      <c r="M24" s="346"/>
      <c r="N24" s="346"/>
      <c r="O24" s="346"/>
      <c r="P24" s="103">
        <f>SUM(D24,G24,J24,M24)</f>
        <v>60</v>
      </c>
      <c r="Q24" s="104">
        <v>2</v>
      </c>
      <c r="R24" s="162"/>
      <c r="S24" s="162"/>
      <c r="T24" s="162"/>
      <c r="U24" s="162"/>
      <c r="V24" s="162"/>
      <c r="W24" s="162"/>
      <c r="X24" s="162"/>
    </row>
    <row r="25" spans="1:24" x14ac:dyDescent="0.3">
      <c r="A25" s="153" t="s">
        <v>69</v>
      </c>
      <c r="B25" s="97" t="s">
        <v>52</v>
      </c>
      <c r="C25" s="98" t="s">
        <v>23</v>
      </c>
      <c r="D25" s="194"/>
      <c r="E25" s="108"/>
      <c r="F25" s="123"/>
      <c r="G25" s="108">
        <v>30</v>
      </c>
      <c r="H25" s="108" t="s">
        <v>27</v>
      </c>
      <c r="I25" s="195">
        <v>2</v>
      </c>
      <c r="J25" s="349"/>
      <c r="K25" s="349"/>
      <c r="L25" s="349"/>
      <c r="M25" s="349"/>
      <c r="N25" s="349"/>
      <c r="O25" s="349"/>
      <c r="P25" s="103">
        <f>SUM(D25,G25,J25,M25)</f>
        <v>30</v>
      </c>
      <c r="Q25" s="104">
        <f>SUM(F25,I25,L25,O25)</f>
        <v>2</v>
      </c>
    </row>
    <row r="26" spans="1:24" x14ac:dyDescent="0.3">
      <c r="A26" s="153" t="s">
        <v>70</v>
      </c>
      <c r="B26" s="97" t="s">
        <v>52</v>
      </c>
      <c r="C26" s="98" t="s">
        <v>23</v>
      </c>
      <c r="D26" s="196">
        <v>30</v>
      </c>
      <c r="E26" s="112" t="s">
        <v>27</v>
      </c>
      <c r="F26" s="181">
        <v>2</v>
      </c>
      <c r="G26" s="182"/>
      <c r="H26" s="112"/>
      <c r="I26" s="197"/>
      <c r="J26" s="347"/>
      <c r="K26" s="347"/>
      <c r="L26" s="347"/>
      <c r="M26" s="347"/>
      <c r="N26" s="347"/>
      <c r="O26" s="347"/>
      <c r="P26" s="103">
        <f>SUM(D26,G26,J26,M26)</f>
        <v>30</v>
      </c>
      <c r="Q26" s="104">
        <f>SUM(F26,I26,L26,O26)</f>
        <v>2</v>
      </c>
    </row>
    <row r="27" spans="1:24" x14ac:dyDescent="0.3">
      <c r="A27" s="172" t="s">
        <v>71</v>
      </c>
      <c r="B27" s="97" t="s">
        <v>52</v>
      </c>
      <c r="C27" s="98" t="s">
        <v>23</v>
      </c>
      <c r="D27" s="193"/>
      <c r="E27" s="193"/>
      <c r="F27" s="193"/>
      <c r="G27" s="165">
        <v>30</v>
      </c>
      <c r="H27" s="165" t="s">
        <v>20</v>
      </c>
      <c r="I27" s="198">
        <v>2</v>
      </c>
      <c r="J27" s="347"/>
      <c r="K27" s="347"/>
      <c r="L27" s="347"/>
      <c r="M27" s="347"/>
      <c r="N27" s="347"/>
      <c r="O27" s="347"/>
      <c r="P27" s="103">
        <f>SUM(D27,G27,J27,M27)</f>
        <v>30</v>
      </c>
      <c r="Q27" s="104">
        <f>SUM(F27,I27,L27,O27)</f>
        <v>2</v>
      </c>
    </row>
    <row r="28" spans="1:24" x14ac:dyDescent="0.3">
      <c r="A28" s="153" t="s">
        <v>72</v>
      </c>
      <c r="B28" s="199" t="s">
        <v>52</v>
      </c>
      <c r="C28" s="98" t="s">
        <v>23</v>
      </c>
      <c r="D28" s="166">
        <v>15</v>
      </c>
      <c r="E28" s="108" t="s">
        <v>21</v>
      </c>
      <c r="F28" s="123">
        <v>1</v>
      </c>
      <c r="G28" s="108">
        <v>15</v>
      </c>
      <c r="H28" s="108" t="s">
        <v>21</v>
      </c>
      <c r="I28" s="124">
        <v>1</v>
      </c>
      <c r="J28" s="350"/>
      <c r="K28" s="350"/>
      <c r="L28" s="350"/>
      <c r="M28" s="350"/>
      <c r="N28" s="350"/>
      <c r="O28" s="350"/>
      <c r="P28" s="103">
        <f>SUM(D28,G28,J28,M28)</f>
        <v>30</v>
      </c>
      <c r="Q28" s="104">
        <v>2</v>
      </c>
    </row>
    <row r="29" spans="1:24" x14ac:dyDescent="0.3">
      <c r="A29" s="172" t="s">
        <v>73</v>
      </c>
      <c r="B29" s="97" t="s">
        <v>52</v>
      </c>
      <c r="C29" s="98" t="s">
        <v>33</v>
      </c>
      <c r="D29" s="164">
        <v>15</v>
      </c>
      <c r="E29" s="165" t="s">
        <v>21</v>
      </c>
      <c r="F29" s="109">
        <v>1</v>
      </c>
      <c r="G29" s="165">
        <v>15</v>
      </c>
      <c r="H29" s="165" t="s">
        <v>21</v>
      </c>
      <c r="I29" s="198">
        <v>1</v>
      </c>
      <c r="J29" s="348"/>
      <c r="K29" s="348"/>
      <c r="L29" s="348"/>
      <c r="M29" s="348"/>
      <c r="N29" s="348"/>
      <c r="O29" s="348"/>
      <c r="P29" s="103">
        <v>30</v>
      </c>
      <c r="Q29" s="104">
        <v>2</v>
      </c>
    </row>
    <row r="30" spans="1:24" x14ac:dyDescent="0.3">
      <c r="A30" s="172" t="s">
        <v>53</v>
      </c>
      <c r="B30" s="97" t="s">
        <v>52</v>
      </c>
      <c r="C30" s="98" t="s">
        <v>33</v>
      </c>
      <c r="D30" s="99">
        <v>30</v>
      </c>
      <c r="E30" s="100" t="s">
        <v>21</v>
      </c>
      <c r="F30" s="101">
        <v>1</v>
      </c>
      <c r="G30" s="100">
        <v>30</v>
      </c>
      <c r="H30" s="100" t="s">
        <v>20</v>
      </c>
      <c r="I30" s="200">
        <v>2</v>
      </c>
      <c r="J30" s="347"/>
      <c r="K30" s="347"/>
      <c r="L30" s="347"/>
      <c r="M30" s="347"/>
      <c r="N30" s="347"/>
      <c r="O30" s="347"/>
      <c r="P30" s="103">
        <v>60</v>
      </c>
      <c r="Q30" s="104">
        <v>3</v>
      </c>
    </row>
    <row r="31" spans="1:24" x14ac:dyDescent="0.3">
      <c r="A31" s="153" t="s">
        <v>74</v>
      </c>
      <c r="B31" s="199" t="s">
        <v>52</v>
      </c>
      <c r="C31" s="98" t="s">
        <v>23</v>
      </c>
      <c r="D31" s="164">
        <v>30</v>
      </c>
      <c r="E31" s="165" t="s">
        <v>21</v>
      </c>
      <c r="F31" s="109">
        <v>1</v>
      </c>
      <c r="G31" s="165">
        <v>30</v>
      </c>
      <c r="H31" s="165" t="s">
        <v>20</v>
      </c>
      <c r="I31" s="198">
        <v>2</v>
      </c>
      <c r="J31" s="347"/>
      <c r="K31" s="347"/>
      <c r="L31" s="347"/>
      <c r="M31" s="347"/>
      <c r="N31" s="347"/>
      <c r="O31" s="347"/>
      <c r="P31" s="103">
        <f>SUM(D31,G31,J31,M31)</f>
        <v>60</v>
      </c>
      <c r="Q31" s="104">
        <v>3</v>
      </c>
    </row>
    <row r="32" spans="1:24" x14ac:dyDescent="0.3">
      <c r="A32" s="153" t="s">
        <v>75</v>
      </c>
      <c r="B32" s="97" t="s">
        <v>52</v>
      </c>
      <c r="C32" s="163" t="s">
        <v>23</v>
      </c>
      <c r="D32" s="100">
        <v>30</v>
      </c>
      <c r="E32" s="201" t="s">
        <v>20</v>
      </c>
      <c r="F32" s="101">
        <v>2</v>
      </c>
      <c r="G32" s="100"/>
      <c r="H32" s="202"/>
      <c r="I32" s="203"/>
      <c r="J32" s="348"/>
      <c r="K32" s="348"/>
      <c r="L32" s="348"/>
      <c r="M32" s="348"/>
      <c r="N32" s="348"/>
      <c r="O32" s="348"/>
      <c r="P32" s="103">
        <f>SUM(G32,D32,M32)</f>
        <v>30</v>
      </c>
      <c r="Q32" s="104">
        <f>SUM(I32,F32,O32)</f>
        <v>2</v>
      </c>
    </row>
    <row r="33" spans="1:17" ht="15.75" customHeight="1" x14ac:dyDescent="0.3">
      <c r="A33" s="153" t="s">
        <v>76</v>
      </c>
      <c r="B33" s="97" t="s">
        <v>52</v>
      </c>
      <c r="C33" s="163" t="s">
        <v>23</v>
      </c>
      <c r="D33" s="196">
        <v>30</v>
      </c>
      <c r="E33" s="182" t="s">
        <v>21</v>
      </c>
      <c r="F33" s="181">
        <v>1</v>
      </c>
      <c r="G33" s="182">
        <v>30</v>
      </c>
      <c r="H33" s="182" t="s">
        <v>20</v>
      </c>
      <c r="I33" s="197">
        <v>2</v>
      </c>
      <c r="J33" s="347"/>
      <c r="K33" s="347"/>
      <c r="L33" s="347"/>
      <c r="M33" s="347"/>
      <c r="N33" s="347"/>
      <c r="O33" s="347"/>
      <c r="P33" s="103">
        <f>SUM(D33,G33,J33,M33)</f>
        <v>60</v>
      </c>
      <c r="Q33" s="104">
        <f>SUM(F33,I33,L33,O33)</f>
        <v>3</v>
      </c>
    </row>
    <row r="34" spans="1:17" x14ac:dyDescent="0.3">
      <c r="A34" s="343" t="s">
        <v>59</v>
      </c>
      <c r="B34" s="343"/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188">
        <v>15</v>
      </c>
    </row>
    <row r="35" spans="1:17" x14ac:dyDescent="0.3">
      <c r="A35" s="128"/>
      <c r="B35" s="189"/>
      <c r="C35" s="130" t="s">
        <v>48</v>
      </c>
      <c r="D35" s="131">
        <f>SUM(D22:D33)</f>
        <v>210</v>
      </c>
      <c r="E35" s="131"/>
      <c r="F35" s="132">
        <f>SUM(F22:F33)</f>
        <v>10</v>
      </c>
      <c r="G35" s="131">
        <f>SUM(G22:G33)</f>
        <v>210</v>
      </c>
      <c r="H35" s="131"/>
      <c r="I35" s="132">
        <f>SUM(I22:I33)</f>
        <v>13</v>
      </c>
      <c r="J35" s="133">
        <f>SUM(J22:J34)</f>
        <v>0</v>
      </c>
      <c r="K35" s="133"/>
      <c r="L35" s="135">
        <f>SUM(L22:L34)</f>
        <v>0</v>
      </c>
      <c r="M35" s="133">
        <f>SUM(M22:M33)</f>
        <v>0</v>
      </c>
      <c r="N35" s="133"/>
      <c r="O35" s="135">
        <f>SUM(O22:O33)</f>
        <v>0</v>
      </c>
      <c r="P35" s="190">
        <f>SUM(P22:P33)</f>
        <v>420</v>
      </c>
      <c r="Q35" s="191">
        <f>SUM(Q22:Q33)</f>
        <v>23</v>
      </c>
    </row>
  </sheetData>
  <sheetProtection selectLockedCells="1" selectUnlockedCells="1"/>
  <mergeCells count="35">
    <mergeCell ref="J24:O24"/>
    <mergeCell ref="J31:O31"/>
    <mergeCell ref="J32:O32"/>
    <mergeCell ref="J33:O33"/>
    <mergeCell ref="A34:P34"/>
    <mergeCell ref="J25:O25"/>
    <mergeCell ref="J26:O26"/>
    <mergeCell ref="J27:O27"/>
    <mergeCell ref="J28:O28"/>
    <mergeCell ref="J29:O29"/>
    <mergeCell ref="J30:O30"/>
    <mergeCell ref="Q21:Q23"/>
    <mergeCell ref="D22:F22"/>
    <mergeCell ref="G22:I22"/>
    <mergeCell ref="J22:O22"/>
    <mergeCell ref="J23:O23"/>
    <mergeCell ref="A16:P16"/>
    <mergeCell ref="A21:A23"/>
    <mergeCell ref="B21:B23"/>
    <mergeCell ref="C21:C23"/>
    <mergeCell ref="D21:I21"/>
    <mergeCell ref="J21:O21"/>
    <mergeCell ref="P21:P23"/>
    <mergeCell ref="A1:Q1"/>
    <mergeCell ref="A2:A4"/>
    <mergeCell ref="B2:B4"/>
    <mergeCell ref="C2:C4"/>
    <mergeCell ref="D2:I2"/>
    <mergeCell ref="J2:O2"/>
    <mergeCell ref="P2:P4"/>
    <mergeCell ref="Q2:Q4"/>
    <mergeCell ref="D3:F3"/>
    <mergeCell ref="G3:I3"/>
    <mergeCell ref="J3:L3"/>
    <mergeCell ref="M3:O3"/>
  </mergeCells>
  <pageMargins left="0.2361111111111111" right="0.2361111111111111" top="0.39374999999999999" bottom="0.39374999999999999" header="0.51180555555555551" footer="0.51180555555555551"/>
  <pageSetup paperSize="9" firstPageNumber="0" fitToHeight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  <pageSetUpPr fitToPage="1"/>
  </sheetPr>
  <dimension ref="A1:X40"/>
  <sheetViews>
    <sheetView zoomScale="85" zoomScaleNormal="85" workbookViewId="0">
      <selection activeCell="C42" sqref="C42"/>
    </sheetView>
  </sheetViews>
  <sheetFormatPr defaultColWidth="8.85546875" defaultRowHeight="15" x14ac:dyDescent="0.3"/>
  <cols>
    <col min="1" max="1" width="38" style="139" customWidth="1"/>
    <col min="2" max="2" width="13.7109375" style="139" customWidth="1"/>
    <col min="3" max="3" width="8.42578125" style="139" customWidth="1"/>
    <col min="4" max="4" width="5.5703125" style="139" customWidth="1"/>
    <col min="5" max="5" width="4" style="139" customWidth="1"/>
    <col min="6" max="6" width="5.28515625" style="139" customWidth="1"/>
    <col min="7" max="7" width="5.5703125" style="139" customWidth="1"/>
    <col min="8" max="8" width="4" style="139" customWidth="1"/>
    <col min="9" max="9" width="5.28515625" style="139" customWidth="1"/>
    <col min="10" max="10" width="5.5703125" style="139" customWidth="1"/>
    <col min="11" max="11" width="4" style="139" customWidth="1"/>
    <col min="12" max="12" width="5.28515625" style="139" customWidth="1"/>
    <col min="13" max="13" width="5.5703125" style="139" customWidth="1"/>
    <col min="14" max="14" width="4" style="139" customWidth="1"/>
    <col min="15" max="15" width="5.28515625" style="139" customWidth="1"/>
    <col min="16" max="16" width="5.5703125" style="139" customWidth="1"/>
    <col min="17" max="17" width="4" style="139" customWidth="1"/>
    <col min="18" max="18" width="5.28515625" style="139" customWidth="1"/>
    <col min="19" max="19" width="5.5703125" style="139" customWidth="1"/>
    <col min="20" max="20" width="4" style="139" customWidth="1"/>
    <col min="21" max="21" width="5.28515625" style="139" customWidth="1"/>
    <col min="22" max="23" width="6.28515625" style="139" customWidth="1"/>
    <col min="24" max="16384" width="8.85546875" style="139"/>
  </cols>
  <sheetData>
    <row r="1" spans="1:24" s="141" customFormat="1" ht="13.5" x14ac:dyDescent="0.3">
      <c r="A1" s="338" t="s">
        <v>77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140"/>
    </row>
    <row r="2" spans="1:24" s="141" customFormat="1" ht="12.75" customHeight="1" x14ac:dyDescent="0.3">
      <c r="A2" s="321" t="s">
        <v>1</v>
      </c>
      <c r="B2" s="322" t="s">
        <v>2</v>
      </c>
      <c r="C2" s="323" t="s">
        <v>3</v>
      </c>
      <c r="D2" s="324" t="s">
        <v>4</v>
      </c>
      <c r="E2" s="324"/>
      <c r="F2" s="324"/>
      <c r="G2" s="324"/>
      <c r="H2" s="324"/>
      <c r="I2" s="324"/>
      <c r="J2" s="339" t="s">
        <v>5</v>
      </c>
      <c r="K2" s="339"/>
      <c r="L2" s="339"/>
      <c r="M2" s="339"/>
      <c r="N2" s="339"/>
      <c r="O2" s="339"/>
      <c r="P2" s="351" t="s">
        <v>6</v>
      </c>
      <c r="Q2" s="351"/>
      <c r="R2" s="351"/>
      <c r="S2" s="351"/>
      <c r="T2" s="351"/>
      <c r="U2" s="351"/>
      <c r="V2" s="326" t="s">
        <v>7</v>
      </c>
      <c r="W2" s="327" t="s">
        <v>8</v>
      </c>
      <c r="X2" s="140"/>
    </row>
    <row r="3" spans="1:24" s="141" customFormat="1" ht="13.5" x14ac:dyDescent="0.3">
      <c r="A3" s="321"/>
      <c r="B3" s="322"/>
      <c r="C3" s="323"/>
      <c r="D3" s="328" t="s">
        <v>9</v>
      </c>
      <c r="E3" s="328"/>
      <c r="F3" s="328"/>
      <c r="G3" s="329" t="s">
        <v>10</v>
      </c>
      <c r="H3" s="329"/>
      <c r="I3" s="329"/>
      <c r="J3" s="341" t="s">
        <v>11</v>
      </c>
      <c r="K3" s="341"/>
      <c r="L3" s="341"/>
      <c r="M3" s="342" t="s">
        <v>12</v>
      </c>
      <c r="N3" s="342"/>
      <c r="O3" s="342"/>
      <c r="P3" s="352" t="s">
        <v>13</v>
      </c>
      <c r="Q3" s="352"/>
      <c r="R3" s="352"/>
      <c r="S3" s="353" t="s">
        <v>14</v>
      </c>
      <c r="T3" s="353"/>
      <c r="U3" s="353"/>
      <c r="V3" s="326"/>
      <c r="W3" s="327"/>
      <c r="X3" s="140"/>
    </row>
    <row r="4" spans="1:24" s="141" customFormat="1" ht="13.5" x14ac:dyDescent="0.3">
      <c r="A4" s="321"/>
      <c r="B4" s="322"/>
      <c r="C4" s="323"/>
      <c r="D4" s="92" t="s">
        <v>15</v>
      </c>
      <c r="E4" s="93" t="s">
        <v>16</v>
      </c>
      <c r="F4" s="94" t="s">
        <v>8</v>
      </c>
      <c r="G4" s="93" t="s">
        <v>15</v>
      </c>
      <c r="H4" s="93" t="s">
        <v>16</v>
      </c>
      <c r="I4" s="95" t="s">
        <v>8</v>
      </c>
      <c r="J4" s="204" t="s">
        <v>15</v>
      </c>
      <c r="K4" s="93" t="s">
        <v>16</v>
      </c>
      <c r="L4" s="205" t="s">
        <v>8</v>
      </c>
      <c r="M4" s="206" t="s">
        <v>15</v>
      </c>
      <c r="N4" s="93" t="s">
        <v>16</v>
      </c>
      <c r="O4" s="207" t="s">
        <v>8</v>
      </c>
      <c r="P4" s="208" t="s">
        <v>15</v>
      </c>
      <c r="Q4" s="93" t="s">
        <v>16</v>
      </c>
      <c r="R4" s="209" t="s">
        <v>8</v>
      </c>
      <c r="S4" s="210" t="s">
        <v>15</v>
      </c>
      <c r="T4" s="93" t="s">
        <v>16</v>
      </c>
      <c r="U4" s="211" t="s">
        <v>8</v>
      </c>
      <c r="V4" s="326"/>
      <c r="W4" s="327"/>
      <c r="X4" s="140"/>
    </row>
    <row r="5" spans="1:24" ht="15" customHeight="1" x14ac:dyDescent="0.3">
      <c r="A5" s="96" t="s">
        <v>78</v>
      </c>
      <c r="B5" s="97" t="s">
        <v>18</v>
      </c>
      <c r="C5" s="98" t="s">
        <v>61</v>
      </c>
      <c r="D5" s="99">
        <v>30</v>
      </c>
      <c r="E5" s="100" t="s">
        <v>20</v>
      </c>
      <c r="F5" s="101">
        <v>7</v>
      </c>
      <c r="G5" s="100">
        <v>30</v>
      </c>
      <c r="H5" s="100" t="s">
        <v>20</v>
      </c>
      <c r="I5" s="102">
        <v>7</v>
      </c>
      <c r="J5" s="212">
        <v>30</v>
      </c>
      <c r="K5" s="100" t="s">
        <v>20</v>
      </c>
      <c r="L5" s="213">
        <v>7</v>
      </c>
      <c r="M5" s="202">
        <v>30</v>
      </c>
      <c r="N5" s="100" t="s">
        <v>20</v>
      </c>
      <c r="O5" s="214">
        <v>7</v>
      </c>
      <c r="P5" s="215">
        <v>30</v>
      </c>
      <c r="Q5" s="100" t="s">
        <v>20</v>
      </c>
      <c r="R5" s="216">
        <v>7</v>
      </c>
      <c r="S5" s="217">
        <v>30</v>
      </c>
      <c r="T5" s="100" t="s">
        <v>21</v>
      </c>
      <c r="U5" s="218">
        <v>8</v>
      </c>
      <c r="V5" s="103">
        <f t="shared" ref="V5:V22" si="0">SUM(D5,G5,J5,M5,P5,S5)</f>
        <v>180</v>
      </c>
      <c r="W5" s="104">
        <f t="shared" ref="W5:W10" si="1">SUM(F5,I5,L5,O5,R5,U5)</f>
        <v>43</v>
      </c>
      <c r="X5" s="162"/>
    </row>
    <row r="6" spans="1:24" x14ac:dyDescent="0.3">
      <c r="A6" s="105" t="s">
        <v>22</v>
      </c>
      <c r="B6" s="97" t="s">
        <v>18</v>
      </c>
      <c r="C6" s="98" t="s">
        <v>23</v>
      </c>
      <c r="D6" s="99"/>
      <c r="E6" s="100"/>
      <c r="F6" s="101"/>
      <c r="G6" s="100"/>
      <c r="H6" s="100"/>
      <c r="I6" s="102"/>
      <c r="J6" s="212"/>
      <c r="K6" s="100"/>
      <c r="L6" s="213"/>
      <c r="M6" s="202"/>
      <c r="N6" s="100"/>
      <c r="O6" s="214"/>
      <c r="P6" s="215">
        <v>30</v>
      </c>
      <c r="Q6" s="100" t="s">
        <v>21</v>
      </c>
      <c r="R6" s="216">
        <v>2</v>
      </c>
      <c r="S6" s="217">
        <v>30</v>
      </c>
      <c r="T6" s="100" t="s">
        <v>21</v>
      </c>
      <c r="U6" s="218">
        <v>2</v>
      </c>
      <c r="V6" s="103">
        <f t="shared" si="0"/>
        <v>60</v>
      </c>
      <c r="W6" s="104">
        <f t="shared" si="1"/>
        <v>4</v>
      </c>
      <c r="X6" s="162"/>
    </row>
    <row r="7" spans="1:24" x14ac:dyDescent="0.3">
      <c r="A7" s="106" t="s">
        <v>79</v>
      </c>
      <c r="B7" s="97" t="s">
        <v>18</v>
      </c>
      <c r="C7" s="98" t="s">
        <v>61</v>
      </c>
      <c r="D7" s="107">
        <v>15</v>
      </c>
      <c r="E7" s="108" t="s">
        <v>21</v>
      </c>
      <c r="F7" s="109">
        <v>1</v>
      </c>
      <c r="G7" s="104">
        <v>15</v>
      </c>
      <c r="H7" s="108" t="s">
        <v>21</v>
      </c>
      <c r="I7" s="110">
        <v>1</v>
      </c>
      <c r="J7" s="166"/>
      <c r="K7" s="108"/>
      <c r="L7" s="123"/>
      <c r="M7" s="108"/>
      <c r="N7" s="108"/>
      <c r="O7" s="167"/>
      <c r="P7" s="219"/>
      <c r="Q7" s="165"/>
      <c r="R7" s="119"/>
      <c r="S7" s="118"/>
      <c r="T7" s="165"/>
      <c r="U7" s="220"/>
      <c r="V7" s="103">
        <f t="shared" si="0"/>
        <v>30</v>
      </c>
      <c r="W7" s="104">
        <f t="shared" si="1"/>
        <v>2</v>
      </c>
      <c r="X7" s="162"/>
    </row>
    <row r="8" spans="1:24" x14ac:dyDescent="0.3">
      <c r="A8" s="106" t="s">
        <v>25</v>
      </c>
      <c r="B8" s="97" t="s">
        <v>18</v>
      </c>
      <c r="C8" s="98" t="s">
        <v>23</v>
      </c>
      <c r="D8" s="164">
        <v>30</v>
      </c>
      <c r="E8" s="165" t="s">
        <v>20</v>
      </c>
      <c r="F8" s="109">
        <v>3</v>
      </c>
      <c r="G8" s="165">
        <v>30</v>
      </c>
      <c r="H8" s="165" t="s">
        <v>20</v>
      </c>
      <c r="I8" s="110">
        <v>3</v>
      </c>
      <c r="J8" s="166">
        <v>30</v>
      </c>
      <c r="K8" s="108" t="s">
        <v>20</v>
      </c>
      <c r="L8" s="123">
        <v>3</v>
      </c>
      <c r="M8" s="108">
        <v>30</v>
      </c>
      <c r="N8" s="108" t="s">
        <v>20</v>
      </c>
      <c r="O8" s="167">
        <v>3</v>
      </c>
      <c r="P8" s="219">
        <v>30</v>
      </c>
      <c r="Q8" s="108" t="s">
        <v>20</v>
      </c>
      <c r="R8" s="119">
        <v>3</v>
      </c>
      <c r="S8" s="118">
        <v>30</v>
      </c>
      <c r="T8" s="108" t="s">
        <v>20</v>
      </c>
      <c r="U8" s="220">
        <v>3</v>
      </c>
      <c r="V8" s="103">
        <f t="shared" si="0"/>
        <v>180</v>
      </c>
      <c r="W8" s="104">
        <f t="shared" si="1"/>
        <v>18</v>
      </c>
      <c r="X8" s="162"/>
    </row>
    <row r="9" spans="1:24" x14ac:dyDescent="0.3">
      <c r="A9" s="106" t="s">
        <v>26</v>
      </c>
      <c r="B9" s="97" t="s">
        <v>18</v>
      </c>
      <c r="C9" s="98" t="s">
        <v>23</v>
      </c>
      <c r="D9" s="164">
        <v>60</v>
      </c>
      <c r="E9" s="165" t="s">
        <v>21</v>
      </c>
      <c r="F9" s="109">
        <v>3</v>
      </c>
      <c r="G9" s="165">
        <v>60</v>
      </c>
      <c r="H9" s="165" t="s">
        <v>27</v>
      </c>
      <c r="I9" s="110">
        <v>3</v>
      </c>
      <c r="J9" s="166">
        <v>60</v>
      </c>
      <c r="K9" s="108" t="s">
        <v>21</v>
      </c>
      <c r="L9" s="123">
        <v>3</v>
      </c>
      <c r="M9" s="108">
        <v>60</v>
      </c>
      <c r="N9" s="108" t="s">
        <v>27</v>
      </c>
      <c r="O9" s="167">
        <v>3</v>
      </c>
      <c r="P9" s="166">
        <v>60</v>
      </c>
      <c r="Q9" s="108" t="s">
        <v>21</v>
      </c>
      <c r="R9" s="123">
        <v>3</v>
      </c>
      <c r="S9" s="108">
        <v>60</v>
      </c>
      <c r="T9" s="108" t="s">
        <v>27</v>
      </c>
      <c r="U9" s="167">
        <v>3</v>
      </c>
      <c r="V9" s="103">
        <f t="shared" si="0"/>
        <v>360</v>
      </c>
      <c r="W9" s="104">
        <f t="shared" si="1"/>
        <v>18</v>
      </c>
      <c r="X9" s="162"/>
    </row>
    <row r="10" spans="1:24" x14ac:dyDescent="0.3">
      <c r="A10" s="106" t="s">
        <v>80</v>
      </c>
      <c r="B10" s="97" t="s">
        <v>18</v>
      </c>
      <c r="C10" s="98" t="s">
        <v>33</v>
      </c>
      <c r="D10" s="164">
        <v>15</v>
      </c>
      <c r="E10" s="108" t="s">
        <v>21</v>
      </c>
      <c r="F10" s="109">
        <v>1</v>
      </c>
      <c r="G10" s="165">
        <v>15</v>
      </c>
      <c r="H10" s="108" t="s">
        <v>21</v>
      </c>
      <c r="I10" s="110">
        <v>1</v>
      </c>
      <c r="J10" s="166">
        <v>15</v>
      </c>
      <c r="K10" s="108" t="s">
        <v>21</v>
      </c>
      <c r="L10" s="123">
        <v>1</v>
      </c>
      <c r="M10" s="108">
        <v>15</v>
      </c>
      <c r="N10" s="108" t="s">
        <v>21</v>
      </c>
      <c r="O10" s="167">
        <v>1</v>
      </c>
      <c r="P10" s="166">
        <v>15</v>
      </c>
      <c r="Q10" s="108" t="s">
        <v>21</v>
      </c>
      <c r="R10" s="123">
        <v>1</v>
      </c>
      <c r="S10" s="108">
        <v>15</v>
      </c>
      <c r="T10" s="108" t="s">
        <v>21</v>
      </c>
      <c r="U10" s="167">
        <v>1</v>
      </c>
      <c r="V10" s="103">
        <f t="shared" si="0"/>
        <v>90</v>
      </c>
      <c r="W10" s="104">
        <f t="shared" si="1"/>
        <v>6</v>
      </c>
      <c r="X10" s="162"/>
    </row>
    <row r="11" spans="1:24" x14ac:dyDescent="0.3">
      <c r="A11" s="106" t="s">
        <v>28</v>
      </c>
      <c r="B11" s="97" t="s">
        <v>18</v>
      </c>
      <c r="C11" s="163" t="s">
        <v>29</v>
      </c>
      <c r="D11" s="164"/>
      <c r="E11" s="108"/>
      <c r="F11" s="109"/>
      <c r="G11" s="165"/>
      <c r="H11" s="108"/>
      <c r="I11" s="110"/>
      <c r="J11" s="164">
        <v>15</v>
      </c>
      <c r="K11" s="108" t="s">
        <v>21</v>
      </c>
      <c r="L11" s="109">
        <v>1</v>
      </c>
      <c r="M11" s="165">
        <v>15</v>
      </c>
      <c r="N11" s="108" t="s">
        <v>21</v>
      </c>
      <c r="O11" s="110">
        <v>1</v>
      </c>
      <c r="P11" s="164">
        <v>15</v>
      </c>
      <c r="Q11" s="108" t="s">
        <v>21</v>
      </c>
      <c r="R11" s="109">
        <v>1</v>
      </c>
      <c r="S11" s="165"/>
      <c r="T11" s="108"/>
      <c r="U11" s="110"/>
      <c r="V11" s="103">
        <f t="shared" si="0"/>
        <v>45</v>
      </c>
      <c r="W11" s="121">
        <v>3</v>
      </c>
      <c r="X11" s="162"/>
    </row>
    <row r="12" spans="1:24" x14ac:dyDescent="0.3">
      <c r="A12" s="117" t="s">
        <v>30</v>
      </c>
      <c r="B12" s="97" t="s">
        <v>18</v>
      </c>
      <c r="C12" s="163" t="s">
        <v>29</v>
      </c>
      <c r="D12" s="164">
        <v>15</v>
      </c>
      <c r="E12" s="165" t="s">
        <v>21</v>
      </c>
      <c r="F12" s="109">
        <v>1</v>
      </c>
      <c r="G12" s="165">
        <v>15</v>
      </c>
      <c r="H12" s="165" t="s">
        <v>21</v>
      </c>
      <c r="I12" s="110">
        <v>1</v>
      </c>
      <c r="J12" s="164">
        <v>15</v>
      </c>
      <c r="K12" s="108" t="s">
        <v>21</v>
      </c>
      <c r="L12" s="109">
        <v>1</v>
      </c>
      <c r="M12" s="165">
        <v>15</v>
      </c>
      <c r="N12" s="108" t="s">
        <v>21</v>
      </c>
      <c r="O12" s="110">
        <v>1</v>
      </c>
      <c r="P12" s="164"/>
      <c r="Q12" s="108"/>
      <c r="R12" s="109"/>
      <c r="S12" s="165"/>
      <c r="T12" s="108"/>
      <c r="U12" s="110"/>
      <c r="V12" s="103">
        <f t="shared" si="0"/>
        <v>60</v>
      </c>
      <c r="W12" s="121">
        <v>4</v>
      </c>
      <c r="X12" s="162"/>
    </row>
    <row r="13" spans="1:24" x14ac:dyDescent="0.3">
      <c r="A13" s="106" t="s">
        <v>31</v>
      </c>
      <c r="B13" s="169" t="s">
        <v>18</v>
      </c>
      <c r="C13" s="98" t="s">
        <v>23</v>
      </c>
      <c r="D13" s="164"/>
      <c r="E13" s="108"/>
      <c r="F13" s="109"/>
      <c r="G13" s="165"/>
      <c r="H13" s="108"/>
      <c r="I13" s="110"/>
      <c r="J13" s="166">
        <v>30</v>
      </c>
      <c r="K13" s="108" t="s">
        <v>21</v>
      </c>
      <c r="L13" s="123">
        <v>1</v>
      </c>
      <c r="M13" s="108">
        <v>30</v>
      </c>
      <c r="N13" s="108" t="s">
        <v>20</v>
      </c>
      <c r="O13" s="167">
        <v>2</v>
      </c>
      <c r="P13" s="219"/>
      <c r="Q13" s="108"/>
      <c r="R13" s="119"/>
      <c r="S13" s="118"/>
      <c r="T13" s="108"/>
      <c r="U13" s="220"/>
      <c r="V13" s="103">
        <f t="shared" si="0"/>
        <v>60</v>
      </c>
      <c r="W13" s="121">
        <v>3</v>
      </c>
      <c r="X13" s="162"/>
    </row>
    <row r="14" spans="1:24" x14ac:dyDescent="0.3">
      <c r="A14" s="126" t="s">
        <v>32</v>
      </c>
      <c r="B14" s="169" t="s">
        <v>18</v>
      </c>
      <c r="C14" s="98" t="s">
        <v>33</v>
      </c>
      <c r="D14" s="164">
        <v>15</v>
      </c>
      <c r="E14" s="165" t="s">
        <v>21</v>
      </c>
      <c r="F14" s="109">
        <v>1</v>
      </c>
      <c r="G14" s="165">
        <v>15</v>
      </c>
      <c r="H14" s="165" t="s">
        <v>21</v>
      </c>
      <c r="I14" s="110">
        <v>1</v>
      </c>
      <c r="J14" s="166">
        <v>15</v>
      </c>
      <c r="K14" s="108" t="s">
        <v>21</v>
      </c>
      <c r="L14" s="123">
        <v>1</v>
      </c>
      <c r="M14" s="108">
        <v>15</v>
      </c>
      <c r="N14" s="108" t="s">
        <v>21</v>
      </c>
      <c r="O14" s="167">
        <v>1</v>
      </c>
      <c r="P14" s="219"/>
      <c r="Q14" s="108"/>
      <c r="R14" s="119"/>
      <c r="S14" s="118"/>
      <c r="T14" s="108"/>
      <c r="U14" s="220"/>
      <c r="V14" s="103">
        <f t="shared" si="0"/>
        <v>60</v>
      </c>
      <c r="W14" s="104">
        <f>SUM(F14,I14,L14,O14,R14,U14)</f>
        <v>4</v>
      </c>
      <c r="X14" s="162"/>
    </row>
    <row r="15" spans="1:24" s="222" customFormat="1" x14ac:dyDescent="0.2">
      <c r="A15" s="106" t="s">
        <v>34</v>
      </c>
      <c r="B15" s="97" t="s">
        <v>18</v>
      </c>
      <c r="C15" s="98" t="s">
        <v>33</v>
      </c>
      <c r="D15" s="164">
        <v>30</v>
      </c>
      <c r="E15" s="165" t="s">
        <v>21</v>
      </c>
      <c r="F15" s="109">
        <v>1</v>
      </c>
      <c r="G15" s="165">
        <v>30</v>
      </c>
      <c r="H15" s="165" t="s">
        <v>20</v>
      </c>
      <c r="I15" s="110">
        <v>2</v>
      </c>
      <c r="J15" s="166"/>
      <c r="K15" s="108"/>
      <c r="L15" s="123"/>
      <c r="M15" s="108"/>
      <c r="N15" s="108"/>
      <c r="O15" s="167"/>
      <c r="P15" s="219"/>
      <c r="Q15" s="118"/>
      <c r="R15" s="119"/>
      <c r="S15" s="118"/>
      <c r="T15" s="118"/>
      <c r="U15" s="220"/>
      <c r="V15" s="103">
        <f t="shared" si="0"/>
        <v>60</v>
      </c>
      <c r="W15" s="104">
        <v>3</v>
      </c>
      <c r="X15" s="221"/>
    </row>
    <row r="16" spans="1:24" s="222" customFormat="1" x14ac:dyDescent="0.2">
      <c r="A16" s="106" t="s">
        <v>38</v>
      </c>
      <c r="B16" s="97" t="s">
        <v>18</v>
      </c>
      <c r="C16" s="98" t="s">
        <v>33</v>
      </c>
      <c r="D16" s="164">
        <v>30</v>
      </c>
      <c r="E16" s="108" t="s">
        <v>27</v>
      </c>
      <c r="F16" s="109">
        <v>1</v>
      </c>
      <c r="G16" s="165">
        <v>30</v>
      </c>
      <c r="H16" s="108" t="s">
        <v>20</v>
      </c>
      <c r="I16" s="110">
        <v>2</v>
      </c>
      <c r="J16" s="166"/>
      <c r="K16" s="108"/>
      <c r="L16" s="123"/>
      <c r="M16" s="108"/>
      <c r="N16" s="108"/>
      <c r="O16" s="167"/>
      <c r="P16" s="219"/>
      <c r="Q16" s="118"/>
      <c r="R16" s="119"/>
      <c r="S16" s="118"/>
      <c r="T16" s="118"/>
      <c r="U16" s="220"/>
      <c r="V16" s="103">
        <f t="shared" si="0"/>
        <v>60</v>
      </c>
      <c r="W16" s="104">
        <f t="shared" ref="W16:W24" si="2">SUM(F16,I16,L16,O16,R16,U16)</f>
        <v>3</v>
      </c>
      <c r="X16" s="221"/>
    </row>
    <row r="17" spans="1:24" s="222" customFormat="1" ht="15" customHeight="1" x14ac:dyDescent="0.2">
      <c r="A17" s="106" t="s">
        <v>39</v>
      </c>
      <c r="B17" s="97" t="s">
        <v>18</v>
      </c>
      <c r="C17" s="98" t="s">
        <v>23</v>
      </c>
      <c r="D17" s="164">
        <v>30</v>
      </c>
      <c r="E17" s="108" t="s">
        <v>21</v>
      </c>
      <c r="F17" s="109">
        <v>1</v>
      </c>
      <c r="G17" s="165">
        <v>30</v>
      </c>
      <c r="H17" s="108" t="s">
        <v>20</v>
      </c>
      <c r="I17" s="110">
        <v>2</v>
      </c>
      <c r="J17" s="166"/>
      <c r="K17" s="108"/>
      <c r="L17" s="123"/>
      <c r="M17" s="108"/>
      <c r="N17" s="108"/>
      <c r="O17" s="167"/>
      <c r="P17" s="219"/>
      <c r="Q17" s="118"/>
      <c r="R17" s="119"/>
      <c r="S17" s="118"/>
      <c r="T17" s="118"/>
      <c r="U17" s="220"/>
      <c r="V17" s="103">
        <f t="shared" si="0"/>
        <v>60</v>
      </c>
      <c r="W17" s="104">
        <f t="shared" si="2"/>
        <v>3</v>
      </c>
      <c r="X17" s="221"/>
    </row>
    <row r="18" spans="1:24" s="222" customFormat="1" x14ac:dyDescent="0.2">
      <c r="A18" s="106" t="s">
        <v>40</v>
      </c>
      <c r="B18" s="97" t="s">
        <v>18</v>
      </c>
      <c r="C18" s="98" t="s">
        <v>23</v>
      </c>
      <c r="D18" s="164"/>
      <c r="E18" s="182"/>
      <c r="F18" s="109"/>
      <c r="G18" s="165"/>
      <c r="H18" s="165"/>
      <c r="I18" s="110"/>
      <c r="J18" s="166"/>
      <c r="K18" s="108"/>
      <c r="L18" s="123"/>
      <c r="M18" s="108"/>
      <c r="N18" s="108"/>
      <c r="O18" s="167"/>
      <c r="P18" s="219">
        <v>15</v>
      </c>
      <c r="Q18" s="118" t="s">
        <v>21</v>
      </c>
      <c r="R18" s="119">
        <v>1</v>
      </c>
      <c r="S18" s="118"/>
      <c r="T18" s="118"/>
      <c r="U18" s="220"/>
      <c r="V18" s="103">
        <f t="shared" si="0"/>
        <v>15</v>
      </c>
      <c r="W18" s="104">
        <f t="shared" si="2"/>
        <v>1</v>
      </c>
      <c r="X18" s="221"/>
    </row>
    <row r="19" spans="1:24" s="222" customFormat="1" x14ac:dyDescent="0.2">
      <c r="A19" s="106" t="s">
        <v>41</v>
      </c>
      <c r="B19" s="97" t="s">
        <v>18</v>
      </c>
      <c r="C19" s="98" t="s">
        <v>23</v>
      </c>
      <c r="D19" s="223"/>
      <c r="E19" s="97"/>
      <c r="F19" s="97"/>
      <c r="G19" s="224">
        <v>15</v>
      </c>
      <c r="H19" s="108" t="s">
        <v>20</v>
      </c>
      <c r="I19" s="109">
        <v>1</v>
      </c>
      <c r="J19" s="166"/>
      <c r="K19" s="108"/>
      <c r="L19" s="123"/>
      <c r="M19" s="108"/>
      <c r="N19" s="108"/>
      <c r="O19" s="167"/>
      <c r="P19" s="219"/>
      <c r="Q19" s="118"/>
      <c r="R19" s="119"/>
      <c r="S19" s="118"/>
      <c r="T19" s="118"/>
      <c r="U19" s="220"/>
      <c r="V19" s="103">
        <f t="shared" si="0"/>
        <v>15</v>
      </c>
      <c r="W19" s="104">
        <f t="shared" si="2"/>
        <v>1</v>
      </c>
      <c r="X19" s="221"/>
    </row>
    <row r="20" spans="1:24" s="222" customFormat="1" x14ac:dyDescent="0.2">
      <c r="A20" s="106" t="s">
        <v>42</v>
      </c>
      <c r="B20" s="97" t="s">
        <v>18</v>
      </c>
      <c r="C20" s="98" t="s">
        <v>23</v>
      </c>
      <c r="D20" s="164">
        <v>2</v>
      </c>
      <c r="E20" s="202" t="s">
        <v>21</v>
      </c>
      <c r="F20" s="109">
        <v>0</v>
      </c>
      <c r="G20" s="165"/>
      <c r="H20" s="165"/>
      <c r="I20" s="110"/>
      <c r="J20" s="166"/>
      <c r="K20" s="108"/>
      <c r="L20" s="123"/>
      <c r="M20" s="108"/>
      <c r="N20" s="108"/>
      <c r="O20" s="167"/>
      <c r="P20" s="219"/>
      <c r="Q20" s="118"/>
      <c r="R20" s="119"/>
      <c r="S20" s="118"/>
      <c r="T20" s="118"/>
      <c r="U20" s="220"/>
      <c r="V20" s="103">
        <f t="shared" si="0"/>
        <v>2</v>
      </c>
      <c r="W20" s="121">
        <f t="shared" si="2"/>
        <v>0</v>
      </c>
      <c r="X20" s="221"/>
    </row>
    <row r="21" spans="1:24" s="222" customFormat="1" x14ac:dyDescent="0.2">
      <c r="A21" s="106" t="s">
        <v>43</v>
      </c>
      <c r="B21" s="97" t="s">
        <v>18</v>
      </c>
      <c r="C21" s="98" t="s">
        <v>23</v>
      </c>
      <c r="D21" s="164">
        <v>4</v>
      </c>
      <c r="E21" s="108" t="s">
        <v>21</v>
      </c>
      <c r="F21" s="109">
        <v>0</v>
      </c>
      <c r="G21" s="165"/>
      <c r="H21" s="165"/>
      <c r="I21" s="110"/>
      <c r="J21" s="166"/>
      <c r="K21" s="108"/>
      <c r="L21" s="123"/>
      <c r="M21" s="108"/>
      <c r="N21" s="108"/>
      <c r="O21" s="167"/>
      <c r="P21" s="219"/>
      <c r="Q21" s="118"/>
      <c r="R21" s="119"/>
      <c r="S21" s="118"/>
      <c r="T21" s="118"/>
      <c r="U21" s="220"/>
      <c r="V21" s="103">
        <f t="shared" si="0"/>
        <v>4</v>
      </c>
      <c r="W21" s="121">
        <f t="shared" si="2"/>
        <v>0</v>
      </c>
      <c r="X21" s="221"/>
    </row>
    <row r="22" spans="1:24" s="222" customFormat="1" x14ac:dyDescent="0.2">
      <c r="A22" s="126" t="s">
        <v>44</v>
      </c>
      <c r="B22" s="97" t="s">
        <v>18</v>
      </c>
      <c r="C22" s="98" t="s">
        <v>33</v>
      </c>
      <c r="D22" s="164">
        <v>30</v>
      </c>
      <c r="E22" s="112" t="s">
        <v>27</v>
      </c>
      <c r="F22" s="109">
        <v>2</v>
      </c>
      <c r="G22" s="165">
        <v>30</v>
      </c>
      <c r="H22" s="108" t="s">
        <v>27</v>
      </c>
      <c r="I22" s="110">
        <v>2</v>
      </c>
      <c r="J22" s="166">
        <v>30</v>
      </c>
      <c r="K22" s="108" t="s">
        <v>27</v>
      </c>
      <c r="L22" s="123">
        <v>2</v>
      </c>
      <c r="M22" s="108">
        <v>30</v>
      </c>
      <c r="N22" s="108" t="s">
        <v>20</v>
      </c>
      <c r="O22" s="167">
        <v>3</v>
      </c>
      <c r="P22" s="219"/>
      <c r="Q22" s="118"/>
      <c r="R22" s="119"/>
      <c r="S22" s="118"/>
      <c r="T22" s="118"/>
      <c r="U22" s="220"/>
      <c r="V22" s="103">
        <f t="shared" si="0"/>
        <v>120</v>
      </c>
      <c r="W22" s="104">
        <f t="shared" si="2"/>
        <v>9</v>
      </c>
      <c r="X22" s="221"/>
    </row>
    <row r="23" spans="1:24" x14ac:dyDescent="0.3">
      <c r="A23" s="126" t="s">
        <v>45</v>
      </c>
      <c r="B23" s="97" t="s">
        <v>18</v>
      </c>
      <c r="C23" s="98" t="s">
        <v>33</v>
      </c>
      <c r="D23" s="225">
        <v>30</v>
      </c>
      <c r="E23" s="226" t="s">
        <v>21</v>
      </c>
      <c r="F23" s="226">
        <v>0</v>
      </c>
      <c r="G23" s="39">
        <v>30</v>
      </c>
      <c r="H23" s="39" t="s">
        <v>21</v>
      </c>
      <c r="I23" s="60">
        <v>0</v>
      </c>
      <c r="J23" s="107"/>
      <c r="K23" s="104"/>
      <c r="L23" s="104"/>
      <c r="M23" s="104"/>
      <c r="N23" s="104"/>
      <c r="O23" s="227"/>
      <c r="P23" s="219"/>
      <c r="Q23" s="118"/>
      <c r="R23" s="119"/>
      <c r="S23" s="118"/>
      <c r="T23" s="118"/>
      <c r="U23" s="220"/>
      <c r="V23" s="103">
        <v>30</v>
      </c>
      <c r="W23" s="104">
        <f t="shared" si="2"/>
        <v>0</v>
      </c>
      <c r="X23" s="162"/>
    </row>
    <row r="24" spans="1:24" x14ac:dyDescent="0.3">
      <c r="A24" s="228" t="s">
        <v>46</v>
      </c>
      <c r="B24" s="177" t="s">
        <v>18</v>
      </c>
      <c r="C24" s="178" t="s">
        <v>23</v>
      </c>
      <c r="D24" s="179"/>
      <c r="E24" s="229"/>
      <c r="F24" s="181"/>
      <c r="G24" s="182"/>
      <c r="H24" s="182"/>
      <c r="I24" s="187"/>
      <c r="J24" s="111"/>
      <c r="K24" s="112"/>
      <c r="L24" s="113"/>
      <c r="M24" s="112">
        <v>15</v>
      </c>
      <c r="N24" s="112" t="s">
        <v>20</v>
      </c>
      <c r="O24" s="184">
        <v>1</v>
      </c>
      <c r="P24" s="230"/>
      <c r="Q24" s="231"/>
      <c r="R24" s="232"/>
      <c r="S24" s="231"/>
      <c r="T24" s="231"/>
      <c r="U24" s="233"/>
      <c r="V24" s="115">
        <v>15</v>
      </c>
      <c r="W24" s="116">
        <f t="shared" si="2"/>
        <v>1</v>
      </c>
      <c r="X24" s="162"/>
    </row>
    <row r="25" spans="1:24" x14ac:dyDescent="0.3">
      <c r="A25" s="334" t="s">
        <v>47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S25" s="334"/>
      <c r="T25" s="334"/>
      <c r="U25" s="334"/>
      <c r="V25" s="334"/>
      <c r="W25" s="127">
        <v>54</v>
      </c>
      <c r="X25" s="162"/>
    </row>
    <row r="26" spans="1:24" s="141" customFormat="1" ht="13.5" x14ac:dyDescent="0.3">
      <c r="A26" s="128"/>
      <c r="B26" s="129"/>
      <c r="C26" s="130" t="s">
        <v>48</v>
      </c>
      <c r="D26" s="131">
        <f>SUM(D5:D24)</f>
        <v>336</v>
      </c>
      <c r="E26" s="131"/>
      <c r="F26" s="132">
        <f>SUM(F2:F24)</f>
        <v>22</v>
      </c>
      <c r="G26" s="131">
        <f>SUM(G5:G24)</f>
        <v>345</v>
      </c>
      <c r="H26" s="131"/>
      <c r="I26" s="132">
        <f>SUM(I2:I24)</f>
        <v>26</v>
      </c>
      <c r="J26" s="133">
        <f>SUM(J5:J25)</f>
        <v>240</v>
      </c>
      <c r="K26" s="133"/>
      <c r="L26" s="134">
        <f>SUM(L2:L25)</f>
        <v>20</v>
      </c>
      <c r="M26" s="133">
        <f>SUM(M5:M25)</f>
        <v>255</v>
      </c>
      <c r="N26" s="133"/>
      <c r="O26" s="135">
        <f>SUM(O2:O25)</f>
        <v>23</v>
      </c>
      <c r="P26" s="136">
        <f>SUM(P5:P25)</f>
        <v>195</v>
      </c>
      <c r="Q26" s="136"/>
      <c r="R26" s="137">
        <f>SUM(R2:R25)</f>
        <v>18</v>
      </c>
      <c r="S26" s="136">
        <f>SUM(S5:S25)</f>
        <v>165</v>
      </c>
      <c r="T26" s="136"/>
      <c r="U26" s="137">
        <f>SUM(U2:U25)</f>
        <v>17</v>
      </c>
      <c r="V26" s="130">
        <f>SUM(V5:V24)</f>
        <v>1506</v>
      </c>
      <c r="W26" s="138">
        <f>SUM(W2:W24)</f>
        <v>126</v>
      </c>
      <c r="X26" s="140"/>
    </row>
    <row r="27" spans="1:24" hidden="1" x14ac:dyDescent="0.3">
      <c r="A27" s="221"/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34" t="str">
        <f>("#REF!*100)/#REF!")</f>
        <v>#REF!*100)/#REF!</v>
      </c>
      <c r="W27" s="221"/>
      <c r="X27" s="162"/>
    </row>
    <row r="28" spans="1:24" x14ac:dyDescent="0.3">
      <c r="A28" s="162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</row>
    <row r="29" spans="1:24" x14ac:dyDescent="0.3">
      <c r="A29" s="162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</row>
    <row r="30" spans="1:24" ht="15.75" customHeight="1" x14ac:dyDescent="0.3">
      <c r="A30" s="321" t="s">
        <v>49</v>
      </c>
      <c r="B30" s="322" t="s">
        <v>2</v>
      </c>
      <c r="C30" s="323" t="s">
        <v>50</v>
      </c>
      <c r="D30" s="354"/>
      <c r="E30" s="354"/>
      <c r="F30" s="354"/>
      <c r="G30" s="354"/>
      <c r="H30" s="354"/>
      <c r="I30" s="354"/>
      <c r="J30" s="355"/>
      <c r="K30" s="355"/>
      <c r="L30" s="355"/>
      <c r="M30" s="355"/>
      <c r="N30" s="355"/>
      <c r="O30" s="355"/>
      <c r="P30" s="355"/>
      <c r="Q30" s="355"/>
      <c r="R30" s="355"/>
      <c r="S30" s="355"/>
      <c r="T30" s="355"/>
      <c r="U30" s="355"/>
      <c r="V30" s="326" t="s">
        <v>7</v>
      </c>
      <c r="W30" s="327" t="s">
        <v>8</v>
      </c>
    </row>
    <row r="31" spans="1:24" x14ac:dyDescent="0.3">
      <c r="A31" s="321"/>
      <c r="B31" s="322"/>
      <c r="C31" s="323"/>
      <c r="D31" s="328" t="s">
        <v>9</v>
      </c>
      <c r="E31" s="328"/>
      <c r="F31" s="328"/>
      <c r="G31" s="356" t="s">
        <v>10</v>
      </c>
      <c r="H31" s="356"/>
      <c r="I31" s="356"/>
      <c r="J31" s="355"/>
      <c r="K31" s="355"/>
      <c r="L31" s="355"/>
      <c r="M31" s="355"/>
      <c r="N31" s="355"/>
      <c r="O31" s="355"/>
      <c r="P31" s="355"/>
      <c r="Q31" s="355"/>
      <c r="R31" s="355"/>
      <c r="S31" s="355"/>
      <c r="T31" s="355"/>
      <c r="U31" s="355"/>
      <c r="V31" s="326"/>
      <c r="W31" s="327"/>
    </row>
    <row r="32" spans="1:24" ht="15.75" customHeight="1" x14ac:dyDescent="0.3">
      <c r="A32" s="321"/>
      <c r="B32" s="322"/>
      <c r="C32" s="323"/>
      <c r="D32" s="92" t="s">
        <v>15</v>
      </c>
      <c r="E32" s="93" t="s">
        <v>16</v>
      </c>
      <c r="F32" s="94" t="s">
        <v>8</v>
      </c>
      <c r="G32" s="93" t="s">
        <v>15</v>
      </c>
      <c r="H32" s="93" t="s">
        <v>16</v>
      </c>
      <c r="I32" s="235" t="s">
        <v>8</v>
      </c>
      <c r="J32" s="355"/>
      <c r="K32" s="355"/>
      <c r="L32" s="355"/>
      <c r="M32" s="355"/>
      <c r="N32" s="355"/>
      <c r="O32" s="355"/>
      <c r="P32" s="355"/>
      <c r="Q32" s="355"/>
      <c r="R32" s="355"/>
      <c r="S32" s="355"/>
      <c r="T32" s="355"/>
      <c r="U32" s="355"/>
      <c r="V32" s="326"/>
      <c r="W32" s="327"/>
    </row>
    <row r="33" spans="1:23" ht="30" x14ac:dyDescent="0.3">
      <c r="A33" s="96" t="s">
        <v>51</v>
      </c>
      <c r="B33" s="97" t="s">
        <v>52</v>
      </c>
      <c r="C33" s="98" t="s">
        <v>23</v>
      </c>
      <c r="D33" s="99">
        <v>30</v>
      </c>
      <c r="E33" s="100" t="s">
        <v>27</v>
      </c>
      <c r="F33" s="101">
        <v>2</v>
      </c>
      <c r="G33" s="100">
        <v>30</v>
      </c>
      <c r="H33" s="100" t="s">
        <v>20</v>
      </c>
      <c r="I33" s="200">
        <v>2</v>
      </c>
      <c r="J33" s="347"/>
      <c r="K33" s="347"/>
      <c r="L33" s="347"/>
      <c r="M33" s="347"/>
      <c r="N33" s="347"/>
      <c r="O33" s="347"/>
      <c r="P33" s="347"/>
      <c r="Q33" s="347"/>
      <c r="R33" s="347"/>
      <c r="S33" s="347"/>
      <c r="T33" s="347"/>
      <c r="U33" s="347"/>
      <c r="V33" s="103">
        <f>SUM(D33,G33,J33,M33,P33,S33)</f>
        <v>60</v>
      </c>
      <c r="W33" s="104">
        <f>SUM(F33,I33,L33,O33,R33,U33)</f>
        <v>4</v>
      </c>
    </row>
    <row r="34" spans="1:23" x14ac:dyDescent="0.3">
      <c r="A34" s="105" t="s">
        <v>53</v>
      </c>
      <c r="B34" s="97" t="s">
        <v>52</v>
      </c>
      <c r="C34" s="98" t="s">
        <v>33</v>
      </c>
      <c r="D34" s="99">
        <v>30</v>
      </c>
      <c r="E34" s="100" t="s">
        <v>21</v>
      </c>
      <c r="F34" s="101">
        <v>1</v>
      </c>
      <c r="G34" s="100">
        <v>30</v>
      </c>
      <c r="H34" s="100" t="s">
        <v>20</v>
      </c>
      <c r="I34" s="200">
        <v>2</v>
      </c>
      <c r="J34" s="347"/>
      <c r="K34" s="347"/>
      <c r="L34" s="347"/>
      <c r="M34" s="347"/>
      <c r="N34" s="347"/>
      <c r="O34" s="347"/>
      <c r="P34" s="347"/>
      <c r="Q34" s="347"/>
      <c r="R34" s="347"/>
      <c r="S34" s="347"/>
      <c r="T34" s="347"/>
      <c r="U34" s="347"/>
      <c r="V34" s="103">
        <f>SUM(D34,G34,J34,M34,P34,S34)</f>
        <v>60</v>
      </c>
      <c r="W34" s="104">
        <f>SUM(F34,I34,L34,O34,R34,U34)</f>
        <v>3</v>
      </c>
    </row>
    <row r="35" spans="1:23" x14ac:dyDescent="0.3">
      <c r="A35" s="106" t="s">
        <v>54</v>
      </c>
      <c r="B35" s="97" t="s">
        <v>52</v>
      </c>
      <c r="C35" s="98" t="s">
        <v>23</v>
      </c>
      <c r="D35" s="107">
        <v>30</v>
      </c>
      <c r="E35" s="108" t="s">
        <v>21</v>
      </c>
      <c r="F35" s="109">
        <v>1</v>
      </c>
      <c r="G35" s="104">
        <v>30</v>
      </c>
      <c r="H35" s="108" t="s">
        <v>27</v>
      </c>
      <c r="I35" s="198">
        <v>2</v>
      </c>
      <c r="J35" s="347"/>
      <c r="K35" s="347"/>
      <c r="L35" s="347"/>
      <c r="M35" s="347"/>
      <c r="N35" s="347"/>
      <c r="O35" s="347"/>
      <c r="P35" s="347"/>
      <c r="Q35" s="347"/>
      <c r="R35" s="347"/>
      <c r="S35" s="347"/>
      <c r="T35" s="347"/>
      <c r="U35" s="347"/>
      <c r="V35" s="103">
        <f>SUM(D35,G35,J35,M35,P35,S35)</f>
        <v>60</v>
      </c>
      <c r="W35" s="104">
        <f>SUM(F35,I35,L35,O35,R35,U35)</f>
        <v>3</v>
      </c>
    </row>
    <row r="36" spans="1:23" x14ac:dyDescent="0.3">
      <c r="A36" s="106" t="s">
        <v>81</v>
      </c>
      <c r="B36" s="97" t="s">
        <v>52</v>
      </c>
      <c r="C36" s="98" t="s">
        <v>23</v>
      </c>
      <c r="D36" s="164">
        <v>30</v>
      </c>
      <c r="E36" s="165" t="s">
        <v>27</v>
      </c>
      <c r="F36" s="109">
        <v>2</v>
      </c>
      <c r="G36" s="165">
        <v>30</v>
      </c>
      <c r="H36" s="165" t="s">
        <v>20</v>
      </c>
      <c r="I36" s="198">
        <v>2</v>
      </c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103">
        <f>SUM(D36,G36,J36,M36,P36,S36)</f>
        <v>60</v>
      </c>
      <c r="W36" s="104">
        <f>SUM(F36,I36,L36,O36,R36,U36)</f>
        <v>4</v>
      </c>
    </row>
    <row r="37" spans="1:23" x14ac:dyDescent="0.3">
      <c r="A37" s="117" t="s">
        <v>56</v>
      </c>
      <c r="B37" s="97" t="s">
        <v>52</v>
      </c>
      <c r="C37" s="98" t="s">
        <v>23</v>
      </c>
      <c r="D37" s="219">
        <v>30</v>
      </c>
      <c r="E37" s="108" t="s">
        <v>21</v>
      </c>
      <c r="F37" s="119">
        <v>1</v>
      </c>
      <c r="G37" s="118">
        <v>30</v>
      </c>
      <c r="H37" s="108" t="s">
        <v>20</v>
      </c>
      <c r="I37" s="120">
        <v>2</v>
      </c>
      <c r="J37" s="347"/>
      <c r="K37" s="347"/>
      <c r="L37" s="347"/>
      <c r="M37" s="347"/>
      <c r="N37" s="347"/>
      <c r="O37" s="347"/>
      <c r="P37" s="347"/>
      <c r="Q37" s="347"/>
      <c r="R37" s="347"/>
      <c r="S37" s="347"/>
      <c r="T37" s="347"/>
      <c r="U37" s="347"/>
      <c r="V37" s="103">
        <f>SUM(J37,M37,D37,G37)</f>
        <v>60</v>
      </c>
      <c r="W37" s="121">
        <v>3</v>
      </c>
    </row>
    <row r="38" spans="1:23" x14ac:dyDescent="0.3">
      <c r="A38" s="126" t="s">
        <v>58</v>
      </c>
      <c r="B38" s="97" t="s">
        <v>52</v>
      </c>
      <c r="C38" s="98" t="s">
        <v>33</v>
      </c>
      <c r="D38" s="164">
        <v>15</v>
      </c>
      <c r="E38" s="165" t="s">
        <v>21</v>
      </c>
      <c r="F38" s="109">
        <v>1</v>
      </c>
      <c r="G38" s="165">
        <v>15</v>
      </c>
      <c r="H38" s="165" t="s">
        <v>21</v>
      </c>
      <c r="I38" s="198">
        <v>1</v>
      </c>
      <c r="J38" s="347"/>
      <c r="K38" s="347"/>
      <c r="L38" s="347"/>
      <c r="M38" s="347"/>
      <c r="N38" s="347"/>
      <c r="O38" s="347"/>
      <c r="P38" s="347"/>
      <c r="Q38" s="347"/>
      <c r="R38" s="347"/>
      <c r="S38" s="347"/>
      <c r="T38" s="347"/>
      <c r="U38" s="347"/>
      <c r="V38" s="103">
        <f>SUM(D38,G38)</f>
        <v>30</v>
      </c>
      <c r="W38" s="104">
        <f>SUM(F38,I38,L38,O38)</f>
        <v>2</v>
      </c>
    </row>
    <row r="39" spans="1:23" x14ac:dyDescent="0.3">
      <c r="A39" s="334" t="s">
        <v>59</v>
      </c>
      <c r="B39" s="334"/>
      <c r="C39" s="334"/>
      <c r="D39" s="334"/>
      <c r="E39" s="334"/>
      <c r="F39" s="334"/>
      <c r="G39" s="334"/>
      <c r="H39" s="334"/>
      <c r="I39" s="334"/>
      <c r="J39" s="334"/>
      <c r="K39" s="334"/>
      <c r="L39" s="334"/>
      <c r="M39" s="334"/>
      <c r="N39" s="334"/>
      <c r="O39" s="334"/>
      <c r="P39" s="334"/>
      <c r="Q39" s="334"/>
      <c r="R39" s="334"/>
      <c r="S39" s="334"/>
      <c r="T39" s="334"/>
      <c r="U39" s="334"/>
      <c r="V39" s="334"/>
      <c r="W39" s="127">
        <v>14</v>
      </c>
    </row>
    <row r="40" spans="1:23" x14ac:dyDescent="0.3">
      <c r="A40" s="128"/>
      <c r="B40" s="129"/>
      <c r="C40" s="130" t="s">
        <v>48</v>
      </c>
      <c r="D40" s="131">
        <f>SUM(D33:D38)</f>
        <v>165</v>
      </c>
      <c r="E40" s="131"/>
      <c r="F40" s="132">
        <f>SUM(F30:F38)</f>
        <v>8</v>
      </c>
      <c r="G40" s="131">
        <f>SUM(G33:G38)</f>
        <v>165</v>
      </c>
      <c r="H40" s="131"/>
      <c r="I40" s="132">
        <f>SUM(I30:I38)</f>
        <v>11</v>
      </c>
      <c r="J40" s="133">
        <f>SUM(J33:J39)</f>
        <v>0</v>
      </c>
      <c r="K40" s="133"/>
      <c r="L40" s="134">
        <f>SUM(L30:L39)</f>
        <v>0</v>
      </c>
      <c r="M40" s="133">
        <f>SUM(M33:M39)</f>
        <v>0</v>
      </c>
      <c r="N40" s="133"/>
      <c r="O40" s="135">
        <f>SUM(O30:O39)</f>
        <v>0</v>
      </c>
      <c r="P40" s="136">
        <f>SUM(P33:P39)</f>
        <v>0</v>
      </c>
      <c r="Q40" s="136"/>
      <c r="R40" s="137">
        <f>SUM(R30:R39)</f>
        <v>0</v>
      </c>
      <c r="S40" s="136">
        <f>SUM(S33:S39)</f>
        <v>0</v>
      </c>
      <c r="T40" s="136"/>
      <c r="U40" s="137">
        <f>SUM(U30:U39)</f>
        <v>0</v>
      </c>
      <c r="V40" s="130">
        <f>SUM(V33:V38)</f>
        <v>330</v>
      </c>
      <c r="W40" s="138">
        <f>SUM(W30:W38)</f>
        <v>19</v>
      </c>
    </row>
  </sheetData>
  <sheetProtection selectLockedCells="1" selectUnlockedCells="1"/>
  <mergeCells count="34">
    <mergeCell ref="J38:U38"/>
    <mergeCell ref="A39:V39"/>
    <mergeCell ref="J33:U33"/>
    <mergeCell ref="J34:U34"/>
    <mergeCell ref="J35:U35"/>
    <mergeCell ref="J36:U36"/>
    <mergeCell ref="J37:U37"/>
    <mergeCell ref="W30:W32"/>
    <mergeCell ref="D31:F31"/>
    <mergeCell ref="G31:I31"/>
    <mergeCell ref="J31:U31"/>
    <mergeCell ref="J32:U32"/>
    <mergeCell ref="A25:V25"/>
    <mergeCell ref="A30:A32"/>
    <mergeCell ref="B30:B32"/>
    <mergeCell ref="C30:C32"/>
    <mergeCell ref="D30:I30"/>
    <mergeCell ref="J30:U30"/>
    <mergeCell ref="V30:V32"/>
    <mergeCell ref="A1:W1"/>
    <mergeCell ref="A2:A4"/>
    <mergeCell ref="B2:B4"/>
    <mergeCell ref="C2:C4"/>
    <mergeCell ref="D2:I2"/>
    <mergeCell ref="J2:O2"/>
    <mergeCell ref="P2:U2"/>
    <mergeCell ref="V2:V4"/>
    <mergeCell ref="W2:W4"/>
    <mergeCell ref="D3:F3"/>
    <mergeCell ref="G3:I3"/>
    <mergeCell ref="J3:L3"/>
    <mergeCell ref="M3:O3"/>
    <mergeCell ref="P3:R3"/>
    <mergeCell ref="S3:U3"/>
  </mergeCells>
  <pageMargins left="0.2361111111111111" right="0.2361111111111111" top="0.39374999999999999" bottom="0.39374999999999999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  <pageSetUpPr fitToPage="1"/>
  </sheetPr>
  <dimension ref="A1:X35"/>
  <sheetViews>
    <sheetView workbookViewId="0">
      <selection activeCell="M37" sqref="M37"/>
    </sheetView>
  </sheetViews>
  <sheetFormatPr defaultColWidth="11.42578125" defaultRowHeight="15" x14ac:dyDescent="0.3"/>
  <cols>
    <col min="1" max="1" width="39.28515625" style="139" customWidth="1"/>
    <col min="2" max="2" width="13.7109375" style="139" customWidth="1"/>
    <col min="3" max="3" width="8.42578125" style="139" customWidth="1"/>
    <col min="4" max="4" width="5.5703125" style="139" customWidth="1"/>
    <col min="5" max="5" width="4" style="139" customWidth="1"/>
    <col min="6" max="6" width="5.28515625" style="139" customWidth="1"/>
    <col min="7" max="7" width="5.5703125" style="139" customWidth="1"/>
    <col min="8" max="8" width="4" style="139" customWidth="1"/>
    <col min="9" max="9" width="5.28515625" style="139" customWidth="1"/>
    <col min="10" max="10" width="5.5703125" style="139" customWidth="1"/>
    <col min="11" max="11" width="4" style="139" customWidth="1"/>
    <col min="12" max="12" width="5.28515625" style="139" customWidth="1"/>
    <col min="13" max="13" width="5.5703125" style="139" customWidth="1"/>
    <col min="14" max="14" width="4" style="139" customWidth="1"/>
    <col min="15" max="15" width="5.28515625" style="139" customWidth="1"/>
    <col min="16" max="16" width="6.140625" style="139" customWidth="1"/>
    <col min="17" max="17" width="6.28515625" style="139" customWidth="1"/>
    <col min="18" max="16384" width="11.42578125" style="139"/>
  </cols>
  <sheetData>
    <row r="1" spans="1:24" s="141" customFormat="1" ht="13.5" x14ac:dyDescent="0.3">
      <c r="A1" s="338" t="s">
        <v>82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140"/>
      <c r="S1" s="140"/>
      <c r="T1" s="140"/>
      <c r="U1" s="140"/>
      <c r="V1" s="140"/>
      <c r="W1" s="140"/>
      <c r="X1" s="140"/>
    </row>
    <row r="2" spans="1:24" s="141" customFormat="1" ht="12.75" customHeight="1" x14ac:dyDescent="0.3">
      <c r="A2" s="321" t="s">
        <v>1</v>
      </c>
      <c r="B2" s="322" t="s">
        <v>2</v>
      </c>
      <c r="C2" s="323" t="s">
        <v>3</v>
      </c>
      <c r="D2" s="324" t="s">
        <v>4</v>
      </c>
      <c r="E2" s="324"/>
      <c r="F2" s="324"/>
      <c r="G2" s="324"/>
      <c r="H2" s="324"/>
      <c r="I2" s="324"/>
      <c r="J2" s="339" t="s">
        <v>5</v>
      </c>
      <c r="K2" s="339"/>
      <c r="L2" s="339"/>
      <c r="M2" s="339"/>
      <c r="N2" s="339"/>
      <c r="O2" s="339"/>
      <c r="P2" s="344" t="s">
        <v>7</v>
      </c>
      <c r="Q2" s="327" t="s">
        <v>8</v>
      </c>
      <c r="R2" s="140"/>
      <c r="S2" s="140"/>
      <c r="T2" s="140"/>
      <c r="U2" s="140"/>
      <c r="V2" s="140"/>
      <c r="W2" s="142"/>
      <c r="X2" s="140"/>
    </row>
    <row r="3" spans="1:24" s="141" customFormat="1" ht="13.5" x14ac:dyDescent="0.3">
      <c r="A3" s="321"/>
      <c r="B3" s="322"/>
      <c r="C3" s="323"/>
      <c r="D3" s="328" t="s">
        <v>9</v>
      </c>
      <c r="E3" s="328"/>
      <c r="F3" s="328"/>
      <c r="G3" s="329" t="s">
        <v>10</v>
      </c>
      <c r="H3" s="329"/>
      <c r="I3" s="329"/>
      <c r="J3" s="341" t="s">
        <v>11</v>
      </c>
      <c r="K3" s="341"/>
      <c r="L3" s="341"/>
      <c r="M3" s="342" t="s">
        <v>12</v>
      </c>
      <c r="N3" s="342"/>
      <c r="O3" s="342"/>
      <c r="P3" s="344"/>
      <c r="Q3" s="327"/>
      <c r="R3" s="140"/>
      <c r="S3" s="140"/>
      <c r="T3" s="140"/>
      <c r="U3" s="140"/>
      <c r="V3" s="140"/>
      <c r="W3" s="143"/>
      <c r="X3" s="140"/>
    </row>
    <row r="4" spans="1:24" s="141" customFormat="1" ht="13.5" x14ac:dyDescent="0.3">
      <c r="A4" s="321"/>
      <c r="B4" s="322"/>
      <c r="C4" s="323"/>
      <c r="D4" s="144" t="s">
        <v>15</v>
      </c>
      <c r="E4" s="145" t="s">
        <v>16</v>
      </c>
      <c r="F4" s="146" t="s">
        <v>8</v>
      </c>
      <c r="G4" s="145" t="s">
        <v>15</v>
      </c>
      <c r="H4" s="145" t="s">
        <v>16</v>
      </c>
      <c r="I4" s="147" t="s">
        <v>8</v>
      </c>
      <c r="J4" s="148" t="s">
        <v>15</v>
      </c>
      <c r="K4" s="145" t="s">
        <v>16</v>
      </c>
      <c r="L4" s="149" t="s">
        <v>8</v>
      </c>
      <c r="M4" s="150" t="s">
        <v>15</v>
      </c>
      <c r="N4" s="145" t="s">
        <v>16</v>
      </c>
      <c r="O4" s="151" t="s">
        <v>8</v>
      </c>
      <c r="P4" s="344"/>
      <c r="Q4" s="327"/>
      <c r="R4" s="140"/>
      <c r="S4" s="140"/>
      <c r="T4" s="140"/>
      <c r="U4" s="140"/>
      <c r="V4" s="140"/>
      <c r="W4" s="152"/>
      <c r="X4" s="140"/>
    </row>
    <row r="5" spans="1:24" ht="15" customHeight="1" x14ac:dyDescent="0.3">
      <c r="A5" s="168" t="s">
        <v>78</v>
      </c>
      <c r="B5" s="97" t="s">
        <v>18</v>
      </c>
      <c r="C5" s="98" t="s">
        <v>61</v>
      </c>
      <c r="D5" s="154">
        <v>30</v>
      </c>
      <c r="E5" s="155" t="s">
        <v>20</v>
      </c>
      <c r="F5" s="156">
        <v>9</v>
      </c>
      <c r="G5" s="155">
        <v>30</v>
      </c>
      <c r="H5" s="155" t="s">
        <v>20</v>
      </c>
      <c r="I5" s="157">
        <v>9</v>
      </c>
      <c r="J5" s="158">
        <v>30</v>
      </c>
      <c r="K5" s="155" t="s">
        <v>20</v>
      </c>
      <c r="L5" s="159">
        <v>9</v>
      </c>
      <c r="M5" s="160">
        <v>30</v>
      </c>
      <c r="N5" s="155" t="s">
        <v>21</v>
      </c>
      <c r="O5" s="161">
        <v>10</v>
      </c>
      <c r="P5" s="103">
        <f t="shared" ref="P5:P12" si="0">SUM(D5,G5,J5,M5)</f>
        <v>120</v>
      </c>
      <c r="Q5" s="104">
        <f>SUM(F5,I5,L5,O5)</f>
        <v>37</v>
      </c>
      <c r="R5" s="162"/>
      <c r="S5" s="162"/>
      <c r="T5" s="162"/>
      <c r="U5" s="162"/>
      <c r="V5" s="162"/>
      <c r="W5" s="162"/>
      <c r="X5" s="162"/>
    </row>
    <row r="6" spans="1:24" x14ac:dyDescent="0.3">
      <c r="A6" s="153" t="s">
        <v>62</v>
      </c>
      <c r="B6" s="97" t="s">
        <v>18</v>
      </c>
      <c r="C6" s="163" t="s">
        <v>33</v>
      </c>
      <c r="D6" s="164"/>
      <c r="E6" s="182"/>
      <c r="F6" s="181"/>
      <c r="G6" s="182"/>
      <c r="H6" s="182"/>
      <c r="I6" s="187"/>
      <c r="J6" s="111">
        <v>15</v>
      </c>
      <c r="K6" s="182" t="s">
        <v>21</v>
      </c>
      <c r="L6" s="113">
        <v>3</v>
      </c>
      <c r="M6" s="112"/>
      <c r="N6" s="182"/>
      <c r="O6" s="167"/>
      <c r="P6" s="103">
        <f t="shared" si="0"/>
        <v>15</v>
      </c>
      <c r="Q6" s="104">
        <f>SUM(F6,I6,L6,O6)</f>
        <v>3</v>
      </c>
      <c r="R6" s="162"/>
      <c r="S6" s="162"/>
      <c r="T6" s="162"/>
      <c r="U6" s="162"/>
      <c r="V6" s="162"/>
      <c r="W6" s="162"/>
      <c r="X6" s="162"/>
    </row>
    <row r="7" spans="1:24" x14ac:dyDescent="0.3">
      <c r="A7" s="153" t="s">
        <v>63</v>
      </c>
      <c r="B7" s="97" t="s">
        <v>18</v>
      </c>
      <c r="C7" s="163" t="s">
        <v>64</v>
      </c>
      <c r="D7" s="173"/>
      <c r="E7" s="165"/>
      <c r="F7" s="109"/>
      <c r="G7" s="165"/>
      <c r="H7" s="165"/>
      <c r="I7" s="109"/>
      <c r="J7" s="108"/>
      <c r="K7" s="165"/>
      <c r="L7" s="123"/>
      <c r="M7" s="108">
        <v>4</v>
      </c>
      <c r="N7" s="165" t="s">
        <v>21</v>
      </c>
      <c r="O7" s="195">
        <v>4</v>
      </c>
      <c r="P7" s="103">
        <f t="shared" si="0"/>
        <v>4</v>
      </c>
      <c r="Q7" s="104">
        <f>SUM(F7,I7,L7,O7)</f>
        <v>4</v>
      </c>
      <c r="R7" s="162"/>
      <c r="S7" s="162"/>
      <c r="T7" s="162"/>
      <c r="U7" s="162"/>
      <c r="V7" s="162"/>
      <c r="W7" s="162"/>
      <c r="X7" s="162"/>
    </row>
    <row r="8" spans="1:24" x14ac:dyDescent="0.3">
      <c r="A8" s="153" t="s">
        <v>83</v>
      </c>
      <c r="B8" s="97" t="s">
        <v>18</v>
      </c>
      <c r="C8" s="163" t="s">
        <v>23</v>
      </c>
      <c r="D8" s="166">
        <v>30</v>
      </c>
      <c r="E8" s="100" t="s">
        <v>20</v>
      </c>
      <c r="F8" s="213">
        <v>4</v>
      </c>
      <c r="G8" s="100">
        <v>30</v>
      </c>
      <c r="H8" s="100" t="s">
        <v>20</v>
      </c>
      <c r="I8" s="214">
        <v>4</v>
      </c>
      <c r="J8" s="212">
        <v>30</v>
      </c>
      <c r="K8" s="100" t="s">
        <v>20</v>
      </c>
      <c r="L8" s="213">
        <v>4</v>
      </c>
      <c r="M8" s="202">
        <v>30</v>
      </c>
      <c r="N8" s="100" t="s">
        <v>20</v>
      </c>
      <c r="O8" s="167">
        <v>4</v>
      </c>
      <c r="P8" s="103">
        <f t="shared" si="0"/>
        <v>120</v>
      </c>
      <c r="Q8" s="104">
        <f>SUM(F8,I8,L8,O8)</f>
        <v>16</v>
      </c>
      <c r="R8" s="162"/>
      <c r="S8" s="162"/>
      <c r="T8" s="162"/>
      <c r="U8" s="162"/>
      <c r="V8" s="162"/>
      <c r="W8" s="162"/>
      <c r="X8" s="162"/>
    </row>
    <row r="9" spans="1:24" x14ac:dyDescent="0.3">
      <c r="A9" s="153" t="s">
        <v>26</v>
      </c>
      <c r="B9" s="97" t="s">
        <v>18</v>
      </c>
      <c r="C9" s="163" t="s">
        <v>23</v>
      </c>
      <c r="D9" s="166">
        <v>60</v>
      </c>
      <c r="E9" s="108" t="s">
        <v>21</v>
      </c>
      <c r="F9" s="123">
        <v>3</v>
      </c>
      <c r="G9" s="108">
        <v>60</v>
      </c>
      <c r="H9" s="108" t="s">
        <v>27</v>
      </c>
      <c r="I9" s="167">
        <v>3</v>
      </c>
      <c r="J9" s="107">
        <v>60</v>
      </c>
      <c r="K9" s="104" t="s">
        <v>21</v>
      </c>
      <c r="L9" s="104">
        <v>3</v>
      </c>
      <c r="M9" s="104"/>
      <c r="N9" s="104"/>
      <c r="O9" s="227"/>
      <c r="P9" s="103">
        <f t="shared" si="0"/>
        <v>180</v>
      </c>
      <c r="Q9" s="104">
        <f>SUM(F9,I9,L9,O9)</f>
        <v>9</v>
      </c>
      <c r="R9" s="162"/>
      <c r="S9" s="162"/>
      <c r="T9" s="162"/>
      <c r="U9" s="162"/>
      <c r="V9" s="162"/>
      <c r="W9" s="162"/>
      <c r="X9" s="162"/>
    </row>
    <row r="10" spans="1:24" x14ac:dyDescent="0.3">
      <c r="A10" s="153" t="s">
        <v>65</v>
      </c>
      <c r="B10" s="97" t="s">
        <v>18</v>
      </c>
      <c r="C10" s="163" t="s">
        <v>29</v>
      </c>
      <c r="D10" s="164">
        <v>15</v>
      </c>
      <c r="E10" s="108" t="s">
        <v>21</v>
      </c>
      <c r="F10" s="109">
        <v>1</v>
      </c>
      <c r="G10" s="165">
        <v>15</v>
      </c>
      <c r="H10" s="108" t="s">
        <v>21</v>
      </c>
      <c r="I10" s="110">
        <v>1</v>
      </c>
      <c r="J10" s="166">
        <v>15</v>
      </c>
      <c r="K10" s="108" t="s">
        <v>21</v>
      </c>
      <c r="L10" s="123">
        <v>1</v>
      </c>
      <c r="M10" s="166">
        <v>15</v>
      </c>
      <c r="N10" s="108" t="s">
        <v>21</v>
      </c>
      <c r="O10" s="123">
        <v>1</v>
      </c>
      <c r="P10" s="103">
        <f t="shared" si="0"/>
        <v>60</v>
      </c>
      <c r="Q10" s="104">
        <v>4</v>
      </c>
      <c r="R10" s="162"/>
      <c r="S10" s="162"/>
      <c r="T10" s="162"/>
      <c r="U10" s="162"/>
      <c r="V10" s="162"/>
      <c r="W10" s="162"/>
      <c r="X10" s="162"/>
    </row>
    <row r="11" spans="1:24" x14ac:dyDescent="0.3">
      <c r="A11" s="193" t="s">
        <v>30</v>
      </c>
      <c r="B11" s="97" t="s">
        <v>18</v>
      </c>
      <c r="C11" s="163" t="s">
        <v>29</v>
      </c>
      <c r="D11" s="164">
        <v>15</v>
      </c>
      <c r="E11" s="108" t="s">
        <v>21</v>
      </c>
      <c r="F11" s="109">
        <v>1</v>
      </c>
      <c r="G11" s="165">
        <v>15</v>
      </c>
      <c r="H11" s="108" t="s">
        <v>21</v>
      </c>
      <c r="I11" s="110">
        <v>1</v>
      </c>
      <c r="J11" s="166">
        <v>15</v>
      </c>
      <c r="K11" s="108" t="s">
        <v>21</v>
      </c>
      <c r="L11" s="123">
        <v>1</v>
      </c>
      <c r="M11" s="166">
        <v>15</v>
      </c>
      <c r="N11" s="108" t="s">
        <v>21</v>
      </c>
      <c r="O11" s="123">
        <v>1</v>
      </c>
      <c r="P11" s="103">
        <f t="shared" si="0"/>
        <v>60</v>
      </c>
      <c r="Q11" s="104">
        <v>4</v>
      </c>
      <c r="R11" s="162"/>
      <c r="S11" s="162"/>
      <c r="T11" s="162"/>
      <c r="U11" s="162"/>
      <c r="V11" s="162"/>
      <c r="W11" s="162"/>
      <c r="X11" s="162"/>
    </row>
    <row r="12" spans="1:24" x14ac:dyDescent="0.3">
      <c r="A12" s="172" t="s">
        <v>66</v>
      </c>
      <c r="B12" s="169" t="s">
        <v>18</v>
      </c>
      <c r="C12" s="163" t="s">
        <v>23</v>
      </c>
      <c r="D12" s="173">
        <v>30</v>
      </c>
      <c r="E12" s="165" t="s">
        <v>20</v>
      </c>
      <c r="F12" s="109">
        <v>2</v>
      </c>
      <c r="G12" s="193"/>
      <c r="H12" s="193"/>
      <c r="I12" s="236"/>
      <c r="J12" s="166"/>
      <c r="K12" s="108"/>
      <c r="L12" s="113"/>
      <c r="M12" s="112"/>
      <c r="N12" s="108"/>
      <c r="O12" s="167"/>
      <c r="P12" s="103">
        <f t="shared" si="0"/>
        <v>30</v>
      </c>
      <c r="Q12" s="104">
        <f>SUM(F12,I12,L12,O12)</f>
        <v>2</v>
      </c>
      <c r="R12" s="162"/>
      <c r="S12" s="162"/>
      <c r="T12" s="162"/>
      <c r="U12" s="162"/>
      <c r="V12" s="162"/>
      <c r="W12" s="162"/>
      <c r="X12" s="162"/>
    </row>
    <row r="13" spans="1:24" x14ac:dyDescent="0.3">
      <c r="A13" s="176" t="s">
        <v>43</v>
      </c>
      <c r="B13" s="177" t="s">
        <v>18</v>
      </c>
      <c r="C13" s="186" t="s">
        <v>23</v>
      </c>
      <c r="D13" s="165">
        <v>4</v>
      </c>
      <c r="E13" s="165" t="s">
        <v>21</v>
      </c>
      <c r="F13" s="109">
        <v>0</v>
      </c>
      <c r="G13" s="165"/>
      <c r="H13" s="165"/>
      <c r="I13" s="109"/>
      <c r="J13" s="108"/>
      <c r="K13" s="108"/>
      <c r="L13" s="123"/>
      <c r="M13" s="108"/>
      <c r="N13" s="108"/>
      <c r="O13" s="237"/>
      <c r="P13" s="115"/>
      <c r="Q13" s="116"/>
      <c r="R13" s="162"/>
      <c r="S13" s="162"/>
      <c r="T13" s="162"/>
      <c r="U13" s="162"/>
      <c r="V13" s="162"/>
      <c r="W13" s="162"/>
      <c r="X13" s="162"/>
    </row>
    <row r="14" spans="1:24" x14ac:dyDescent="0.3">
      <c r="A14" s="238" t="s">
        <v>67</v>
      </c>
      <c r="B14" s="97" t="s">
        <v>18</v>
      </c>
      <c r="C14" s="186" t="s">
        <v>33</v>
      </c>
      <c r="D14" s="239">
        <v>30</v>
      </c>
      <c r="E14" s="229" t="s">
        <v>27</v>
      </c>
      <c r="F14" s="240">
        <v>2</v>
      </c>
      <c r="G14" s="241">
        <v>30</v>
      </c>
      <c r="H14" s="229" t="s">
        <v>20</v>
      </c>
      <c r="I14" s="242">
        <v>3</v>
      </c>
      <c r="J14" s="243"/>
      <c r="K14" s="229"/>
      <c r="L14" s="244"/>
      <c r="M14" s="229"/>
      <c r="N14" s="229"/>
      <c r="O14" s="184"/>
      <c r="P14" s="115">
        <f>SUM(D14,G14,J14,M14)</f>
        <v>60</v>
      </c>
      <c r="Q14" s="116">
        <f>SUM(F14,I14,L14,O14)</f>
        <v>5</v>
      </c>
      <c r="R14" s="162"/>
      <c r="S14" s="162"/>
      <c r="T14" s="162"/>
      <c r="U14" s="162"/>
      <c r="V14" s="162"/>
      <c r="W14" s="162"/>
      <c r="X14" s="162"/>
    </row>
    <row r="15" spans="1:24" x14ac:dyDescent="0.3">
      <c r="A15" s="343" t="s">
        <v>47</v>
      </c>
      <c r="B15" s="343"/>
      <c r="C15" s="343"/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188">
        <v>36</v>
      </c>
      <c r="R15" s="162"/>
      <c r="S15" s="162"/>
      <c r="T15" s="162"/>
      <c r="U15" s="162"/>
      <c r="V15" s="162"/>
      <c r="W15" s="162"/>
      <c r="X15" s="162"/>
    </row>
    <row r="16" spans="1:24" s="141" customFormat="1" ht="13.5" x14ac:dyDescent="0.3">
      <c r="A16" s="128"/>
      <c r="B16" s="189"/>
      <c r="C16" s="130" t="s">
        <v>48</v>
      </c>
      <c r="D16" s="131">
        <f>SUM(D3:D14)</f>
        <v>214</v>
      </c>
      <c r="E16" s="131"/>
      <c r="F16" s="132">
        <f>SUM(F3:F14)</f>
        <v>22</v>
      </c>
      <c r="G16" s="131">
        <f>SUM(G3:G14)</f>
        <v>180</v>
      </c>
      <c r="H16" s="131"/>
      <c r="I16" s="132">
        <f>SUM(I3:I14)</f>
        <v>21</v>
      </c>
      <c r="J16" s="133">
        <f>SUM(J3:J15)</f>
        <v>165</v>
      </c>
      <c r="K16" s="133"/>
      <c r="L16" s="135">
        <f>SUM(L3:L15)</f>
        <v>21</v>
      </c>
      <c r="M16" s="133">
        <f>SUM(M3:M14)</f>
        <v>94</v>
      </c>
      <c r="N16" s="133"/>
      <c r="O16" s="135">
        <f>SUM(O3:O14)</f>
        <v>20</v>
      </c>
      <c r="P16" s="190">
        <f>SUM(P3:P14)</f>
        <v>649</v>
      </c>
      <c r="Q16" s="191">
        <f>SUM(Q3:Q14)</f>
        <v>84</v>
      </c>
      <c r="R16" s="140"/>
      <c r="S16" s="140"/>
      <c r="T16" s="140"/>
      <c r="U16" s="140"/>
      <c r="V16" s="140"/>
      <c r="W16" s="140"/>
      <c r="X16" s="140"/>
    </row>
    <row r="17" spans="1:24" hidden="1" x14ac:dyDescent="0.3">
      <c r="A17" s="162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92" t="str">
        <f>("#REF!*100)/#REF!")</f>
        <v>#REF!*100)/#REF!</v>
      </c>
      <c r="Q17" s="162"/>
      <c r="R17" s="162"/>
      <c r="S17" s="162"/>
      <c r="T17" s="162"/>
      <c r="U17" s="162"/>
      <c r="V17" s="162"/>
      <c r="W17" s="162"/>
      <c r="X17" s="162"/>
    </row>
    <row r="18" spans="1:24" x14ac:dyDescent="0.3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</row>
    <row r="19" spans="1:24" x14ac:dyDescent="0.3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</row>
    <row r="20" spans="1:24" x14ac:dyDescent="0.3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</row>
    <row r="21" spans="1:24" ht="15.75" customHeight="1" x14ac:dyDescent="0.3">
      <c r="A21" s="321" t="s">
        <v>49</v>
      </c>
      <c r="B21" s="322" t="s">
        <v>2</v>
      </c>
      <c r="C21" s="323" t="s">
        <v>50</v>
      </c>
      <c r="D21" s="354"/>
      <c r="E21" s="354"/>
      <c r="F21" s="354"/>
      <c r="G21" s="354"/>
      <c r="H21" s="354"/>
      <c r="I21" s="354"/>
      <c r="J21" s="355"/>
      <c r="K21" s="355"/>
      <c r="L21" s="355"/>
      <c r="M21" s="355"/>
      <c r="N21" s="355"/>
      <c r="O21" s="355"/>
      <c r="P21" s="344" t="s">
        <v>7</v>
      </c>
      <c r="Q21" s="327" t="s">
        <v>8</v>
      </c>
      <c r="R21" s="162"/>
      <c r="S21" s="162"/>
      <c r="T21" s="162"/>
      <c r="U21" s="162"/>
      <c r="V21" s="162"/>
      <c r="W21" s="162"/>
      <c r="X21" s="162"/>
    </row>
    <row r="22" spans="1:24" x14ac:dyDescent="0.3">
      <c r="A22" s="321"/>
      <c r="B22" s="322"/>
      <c r="C22" s="323"/>
      <c r="D22" s="328" t="s">
        <v>9</v>
      </c>
      <c r="E22" s="328"/>
      <c r="F22" s="328"/>
      <c r="G22" s="356" t="s">
        <v>10</v>
      </c>
      <c r="H22" s="356"/>
      <c r="I22" s="356"/>
      <c r="J22" s="355"/>
      <c r="K22" s="355"/>
      <c r="L22" s="355"/>
      <c r="M22" s="355"/>
      <c r="N22" s="355"/>
      <c r="O22" s="355"/>
      <c r="P22" s="344"/>
      <c r="Q22" s="327"/>
      <c r="R22" s="162"/>
      <c r="S22" s="162"/>
      <c r="T22" s="162"/>
      <c r="U22" s="162"/>
      <c r="V22" s="162"/>
      <c r="W22" s="162"/>
      <c r="X22" s="162"/>
    </row>
    <row r="23" spans="1:24" x14ac:dyDescent="0.3">
      <c r="A23" s="321"/>
      <c r="B23" s="322"/>
      <c r="C23" s="323"/>
      <c r="D23" s="144" t="s">
        <v>15</v>
      </c>
      <c r="E23" s="145" t="s">
        <v>16</v>
      </c>
      <c r="F23" s="146" t="s">
        <v>8</v>
      </c>
      <c r="G23" s="145" t="s">
        <v>15</v>
      </c>
      <c r="H23" s="145" t="s">
        <v>16</v>
      </c>
      <c r="I23" s="245" t="s">
        <v>8</v>
      </c>
      <c r="J23" s="355"/>
      <c r="K23" s="355"/>
      <c r="L23" s="355"/>
      <c r="M23" s="355"/>
      <c r="N23" s="355"/>
      <c r="O23" s="355"/>
      <c r="P23" s="344"/>
      <c r="Q23" s="327"/>
      <c r="R23" s="162"/>
      <c r="S23" s="162"/>
      <c r="T23" s="162"/>
      <c r="U23" s="162"/>
      <c r="V23" s="162"/>
      <c r="W23" s="162"/>
      <c r="X23" s="162"/>
    </row>
    <row r="24" spans="1:24" x14ac:dyDescent="0.3">
      <c r="A24" s="193" t="s">
        <v>68</v>
      </c>
      <c r="B24" s="97" t="s">
        <v>52</v>
      </c>
      <c r="C24" s="163" t="s">
        <v>23</v>
      </c>
      <c r="D24" s="166">
        <v>30</v>
      </c>
      <c r="E24" s="108" t="s">
        <v>21</v>
      </c>
      <c r="F24" s="123">
        <v>1</v>
      </c>
      <c r="G24" s="108">
        <v>30</v>
      </c>
      <c r="H24" s="108" t="s">
        <v>27</v>
      </c>
      <c r="I24" s="124">
        <v>1</v>
      </c>
      <c r="J24" s="350"/>
      <c r="K24" s="350"/>
      <c r="L24" s="350"/>
      <c r="M24" s="350"/>
      <c r="N24" s="350"/>
      <c r="O24" s="350"/>
      <c r="P24" s="103">
        <f>SUM(D24,G24,J24,M24)</f>
        <v>60</v>
      </c>
      <c r="Q24" s="104">
        <v>2</v>
      </c>
    </row>
    <row r="25" spans="1:24" x14ac:dyDescent="0.3">
      <c r="A25" s="193" t="s">
        <v>84</v>
      </c>
      <c r="B25" s="97" t="s">
        <v>52</v>
      </c>
      <c r="C25" s="163" t="s">
        <v>23</v>
      </c>
      <c r="D25" s="164">
        <v>30</v>
      </c>
      <c r="E25" s="182" t="s">
        <v>27</v>
      </c>
      <c r="F25" s="181">
        <v>2</v>
      </c>
      <c r="G25" s="182">
        <v>30</v>
      </c>
      <c r="H25" s="182" t="s">
        <v>20</v>
      </c>
      <c r="I25" s="198">
        <v>2</v>
      </c>
      <c r="J25" s="347"/>
      <c r="K25" s="347"/>
      <c r="L25" s="347"/>
      <c r="M25" s="347"/>
      <c r="N25" s="347"/>
      <c r="O25" s="347"/>
      <c r="P25" s="103">
        <f>SUM(D25,G25,J25,M25)</f>
        <v>60</v>
      </c>
      <c r="Q25" s="104">
        <f>SUM(F25,I25)</f>
        <v>4</v>
      </c>
    </row>
    <row r="26" spans="1:24" x14ac:dyDescent="0.3">
      <c r="A26" s="153" t="s">
        <v>69</v>
      </c>
      <c r="B26" s="97" t="s">
        <v>52</v>
      </c>
      <c r="C26" s="98" t="s">
        <v>23</v>
      </c>
      <c r="D26" s="194"/>
      <c r="E26" s="108"/>
      <c r="F26" s="123"/>
      <c r="G26" s="108">
        <v>30</v>
      </c>
      <c r="H26" s="108" t="s">
        <v>27</v>
      </c>
      <c r="I26" s="246">
        <v>2</v>
      </c>
      <c r="J26" s="347"/>
      <c r="K26" s="347"/>
      <c r="L26" s="347"/>
      <c r="M26" s="347"/>
      <c r="N26" s="347"/>
      <c r="O26" s="347"/>
      <c r="P26" s="103">
        <f>SUM(D26,G26,J26,M26)</f>
        <v>30</v>
      </c>
      <c r="Q26" s="104">
        <f>SUM(F26,I26,L26,O26)</f>
        <v>2</v>
      </c>
    </row>
    <row r="27" spans="1:24" x14ac:dyDescent="0.3">
      <c r="A27" s="153" t="s">
        <v>70</v>
      </c>
      <c r="B27" s="97" t="s">
        <v>52</v>
      </c>
      <c r="C27" s="98" t="s">
        <v>23</v>
      </c>
      <c r="D27" s="196">
        <v>30</v>
      </c>
      <c r="E27" s="112" t="s">
        <v>27</v>
      </c>
      <c r="F27" s="181">
        <v>2</v>
      </c>
      <c r="G27" s="182"/>
      <c r="H27" s="112"/>
      <c r="I27" s="197"/>
      <c r="J27" s="347"/>
      <c r="K27" s="347"/>
      <c r="L27" s="347"/>
      <c r="M27" s="347"/>
      <c r="N27" s="347"/>
      <c r="O27" s="347"/>
      <c r="P27" s="103">
        <f>SUM(D27,G27,J27,M27)</f>
        <v>30</v>
      </c>
      <c r="Q27" s="104">
        <f>SUM(F27,I27,L27,O27)</f>
        <v>2</v>
      </c>
    </row>
    <row r="28" spans="1:24" x14ac:dyDescent="0.3">
      <c r="A28" s="172" t="s">
        <v>71</v>
      </c>
      <c r="B28" s="97" t="s">
        <v>52</v>
      </c>
      <c r="C28" s="98" t="s">
        <v>23</v>
      </c>
      <c r="D28" s="193"/>
      <c r="E28" s="193"/>
      <c r="F28" s="193"/>
      <c r="G28" s="165">
        <v>30</v>
      </c>
      <c r="H28" s="165" t="s">
        <v>20</v>
      </c>
      <c r="I28" s="198">
        <v>2</v>
      </c>
      <c r="J28" s="347"/>
      <c r="K28" s="347"/>
      <c r="L28" s="347"/>
      <c r="M28" s="347"/>
      <c r="N28" s="347"/>
      <c r="O28" s="347"/>
      <c r="P28" s="103">
        <f>SUM(D28,G28,J28,M28)</f>
        <v>30</v>
      </c>
      <c r="Q28" s="104">
        <f>SUM(F28,I28,L28,O28)</f>
        <v>2</v>
      </c>
    </row>
    <row r="29" spans="1:24" x14ac:dyDescent="0.3">
      <c r="A29" s="172" t="s">
        <v>73</v>
      </c>
      <c r="B29" s="97" t="s">
        <v>52</v>
      </c>
      <c r="C29" s="98" t="s">
        <v>33</v>
      </c>
      <c r="D29" s="164">
        <v>15</v>
      </c>
      <c r="E29" s="165" t="s">
        <v>21</v>
      </c>
      <c r="F29" s="109">
        <v>1</v>
      </c>
      <c r="G29" s="165">
        <v>15</v>
      </c>
      <c r="H29" s="165" t="s">
        <v>21</v>
      </c>
      <c r="I29" s="198">
        <v>1</v>
      </c>
      <c r="J29" s="348"/>
      <c r="K29" s="348"/>
      <c r="L29" s="348"/>
      <c r="M29" s="348"/>
      <c r="N29" s="348"/>
      <c r="O29" s="348"/>
      <c r="P29" s="103">
        <v>30</v>
      </c>
      <c r="Q29" s="104">
        <v>2</v>
      </c>
    </row>
    <row r="30" spans="1:24" x14ac:dyDescent="0.3">
      <c r="A30" s="172" t="s">
        <v>53</v>
      </c>
      <c r="B30" s="97" t="s">
        <v>52</v>
      </c>
      <c r="C30" s="98" t="s">
        <v>33</v>
      </c>
      <c r="D30" s="99">
        <v>30</v>
      </c>
      <c r="E30" s="100" t="s">
        <v>21</v>
      </c>
      <c r="F30" s="101">
        <v>1</v>
      </c>
      <c r="G30" s="100">
        <v>30</v>
      </c>
      <c r="H30" s="100" t="s">
        <v>20</v>
      </c>
      <c r="I30" s="200">
        <v>2</v>
      </c>
      <c r="J30" s="347"/>
      <c r="K30" s="347"/>
      <c r="L30" s="347"/>
      <c r="M30" s="347"/>
      <c r="N30" s="347"/>
      <c r="O30" s="347"/>
      <c r="P30" s="103">
        <v>60</v>
      </c>
      <c r="Q30" s="104">
        <v>3</v>
      </c>
    </row>
    <row r="31" spans="1:24" x14ac:dyDescent="0.3">
      <c r="A31" s="172" t="s">
        <v>51</v>
      </c>
      <c r="B31" s="97" t="s">
        <v>52</v>
      </c>
      <c r="C31" s="163" t="s">
        <v>23</v>
      </c>
      <c r="D31" s="99">
        <v>30</v>
      </c>
      <c r="E31" s="100" t="s">
        <v>27</v>
      </c>
      <c r="F31" s="101">
        <v>2</v>
      </c>
      <c r="G31" s="165">
        <v>30</v>
      </c>
      <c r="H31" s="165" t="s">
        <v>20</v>
      </c>
      <c r="I31" s="198">
        <v>2</v>
      </c>
      <c r="J31" s="347"/>
      <c r="K31" s="347"/>
      <c r="L31" s="347"/>
      <c r="M31" s="347"/>
      <c r="N31" s="347"/>
      <c r="O31" s="347"/>
      <c r="P31" s="103">
        <f>SUM(D31,G31)</f>
        <v>60</v>
      </c>
      <c r="Q31" s="104">
        <f>SUM(F31,I31)</f>
        <v>4</v>
      </c>
    </row>
    <row r="32" spans="1:24" x14ac:dyDescent="0.3">
      <c r="A32" s="153" t="s">
        <v>75</v>
      </c>
      <c r="B32" s="97" t="s">
        <v>52</v>
      </c>
      <c r="C32" s="163" t="s">
        <v>23</v>
      </c>
      <c r="D32" s="100">
        <v>30</v>
      </c>
      <c r="E32" s="201" t="s">
        <v>20</v>
      </c>
      <c r="F32" s="101">
        <v>2</v>
      </c>
      <c r="G32" s="100"/>
      <c r="H32" s="202"/>
      <c r="I32" s="203"/>
      <c r="J32" s="348"/>
      <c r="K32" s="348"/>
      <c r="L32" s="348"/>
      <c r="M32" s="348"/>
      <c r="N32" s="348"/>
      <c r="O32" s="348"/>
      <c r="P32" s="103">
        <f>SUM(G32,D32,M32)</f>
        <v>30</v>
      </c>
      <c r="Q32" s="104">
        <f>SUM(I32,F32,O32)</f>
        <v>2</v>
      </c>
    </row>
    <row r="33" spans="1:17" ht="15.75" customHeight="1" x14ac:dyDescent="0.3">
      <c r="A33" s="153" t="s">
        <v>76</v>
      </c>
      <c r="B33" s="97" t="s">
        <v>52</v>
      </c>
      <c r="C33" s="163" t="s">
        <v>23</v>
      </c>
      <c r="D33" s="196">
        <v>30</v>
      </c>
      <c r="E33" s="182" t="s">
        <v>21</v>
      </c>
      <c r="F33" s="181">
        <v>1</v>
      </c>
      <c r="G33" s="182">
        <v>30</v>
      </c>
      <c r="H33" s="182" t="s">
        <v>20</v>
      </c>
      <c r="I33" s="197">
        <v>2</v>
      </c>
      <c r="J33" s="347"/>
      <c r="K33" s="347"/>
      <c r="L33" s="347"/>
      <c r="M33" s="347"/>
      <c r="N33" s="347"/>
      <c r="O33" s="347"/>
      <c r="P33" s="103">
        <f>SUM(D33,G33,J33,M33)</f>
        <v>60</v>
      </c>
      <c r="Q33" s="104">
        <f>SUM(F33,I33,L33,O33)</f>
        <v>3</v>
      </c>
    </row>
    <row r="34" spans="1:17" x14ac:dyDescent="0.3">
      <c r="A34" s="343" t="s">
        <v>59</v>
      </c>
      <c r="B34" s="343"/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188">
        <v>15</v>
      </c>
    </row>
    <row r="35" spans="1:17" x14ac:dyDescent="0.3">
      <c r="A35" s="128"/>
      <c r="B35" s="189"/>
      <c r="C35" s="130" t="s">
        <v>48</v>
      </c>
      <c r="D35" s="131">
        <f>SUM(D22:D33)</f>
        <v>225</v>
      </c>
      <c r="E35" s="131"/>
      <c r="F35" s="132">
        <f>SUM(F22:F33)</f>
        <v>12</v>
      </c>
      <c r="G35" s="131">
        <f>SUM(G22:G33)</f>
        <v>225</v>
      </c>
      <c r="H35" s="131"/>
      <c r="I35" s="132">
        <f>SUM(I22:I33)</f>
        <v>14</v>
      </c>
      <c r="J35" s="133">
        <f>SUM(J22:J34)</f>
        <v>0</v>
      </c>
      <c r="K35" s="133"/>
      <c r="L35" s="135">
        <f>SUM(L22:L34)</f>
        <v>0</v>
      </c>
      <c r="M35" s="133">
        <f>SUM(M22:M33)</f>
        <v>0</v>
      </c>
      <c r="N35" s="133"/>
      <c r="O35" s="135">
        <f>SUM(O22:O33)</f>
        <v>0</v>
      </c>
      <c r="P35" s="190">
        <f>SUM(P22:P33)</f>
        <v>450</v>
      </c>
      <c r="Q35" s="191">
        <f>SUM(Q22:Q33)</f>
        <v>26</v>
      </c>
    </row>
  </sheetData>
  <sheetProtection selectLockedCells="1" selectUnlockedCells="1"/>
  <mergeCells count="35">
    <mergeCell ref="J24:O24"/>
    <mergeCell ref="J31:O31"/>
    <mergeCell ref="J32:O32"/>
    <mergeCell ref="J33:O33"/>
    <mergeCell ref="A34:P34"/>
    <mergeCell ref="J25:O25"/>
    <mergeCell ref="J26:O26"/>
    <mergeCell ref="J27:O27"/>
    <mergeCell ref="J28:O28"/>
    <mergeCell ref="J29:O29"/>
    <mergeCell ref="J30:O30"/>
    <mergeCell ref="Q21:Q23"/>
    <mergeCell ref="D22:F22"/>
    <mergeCell ref="G22:I22"/>
    <mergeCell ref="J22:O22"/>
    <mergeCell ref="J23:O23"/>
    <mergeCell ref="A15:P15"/>
    <mergeCell ref="A21:A23"/>
    <mergeCell ref="B21:B23"/>
    <mergeCell ref="C21:C23"/>
    <mergeCell ref="D21:I21"/>
    <mergeCell ref="J21:O21"/>
    <mergeCell ref="P21:P23"/>
    <mergeCell ref="A1:Q1"/>
    <mergeCell ref="A2:A4"/>
    <mergeCell ref="B2:B4"/>
    <mergeCell ref="C2:C4"/>
    <mergeCell ref="D2:I2"/>
    <mergeCell ref="J2:O2"/>
    <mergeCell ref="P2:P4"/>
    <mergeCell ref="Q2:Q4"/>
    <mergeCell ref="D3:F3"/>
    <mergeCell ref="G3:I3"/>
    <mergeCell ref="J3:L3"/>
    <mergeCell ref="M3:O3"/>
  </mergeCells>
  <pageMargins left="0.2361111111111111" right="0.2361111111111111" top="0.39374999999999999" bottom="0.39374999999999999" header="0.51180555555555551" footer="0.51180555555555551"/>
  <pageSetup paperSize="9" firstPageNumber="0" fitToHeight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7"/>
    <pageSetUpPr fitToPage="1"/>
  </sheetPr>
  <dimension ref="A1:X43"/>
  <sheetViews>
    <sheetView tabSelected="1" workbookViewId="0">
      <selection activeCell="Q22" sqref="Q22"/>
    </sheetView>
  </sheetViews>
  <sheetFormatPr defaultColWidth="8.85546875" defaultRowHeight="15" x14ac:dyDescent="0.3"/>
  <cols>
    <col min="1" max="1" width="38" style="139" customWidth="1"/>
    <col min="2" max="2" width="13.7109375" style="139" customWidth="1"/>
    <col min="3" max="3" width="8.42578125" style="139" customWidth="1"/>
    <col min="4" max="4" width="5.5703125" style="139" customWidth="1"/>
    <col min="5" max="5" width="4" style="139" customWidth="1"/>
    <col min="6" max="6" width="5.28515625" style="139" customWidth="1"/>
    <col min="7" max="7" width="5.5703125" style="139" customWidth="1"/>
    <col min="8" max="8" width="4" style="139" customWidth="1"/>
    <col min="9" max="9" width="5.28515625" style="139" customWidth="1"/>
    <col min="10" max="10" width="5.5703125" style="139" customWidth="1"/>
    <col min="11" max="11" width="4" style="139" customWidth="1"/>
    <col min="12" max="12" width="5.28515625" style="139" customWidth="1"/>
    <col min="13" max="13" width="5.5703125" style="139" customWidth="1"/>
    <col min="14" max="14" width="4" style="139" customWidth="1"/>
    <col min="15" max="15" width="5.28515625" style="139" customWidth="1"/>
    <col min="16" max="16" width="5.5703125" style="139" customWidth="1"/>
    <col min="17" max="17" width="4" style="139" customWidth="1"/>
    <col min="18" max="18" width="5.28515625" style="139" customWidth="1"/>
    <col min="19" max="19" width="5.5703125" style="139" customWidth="1"/>
    <col min="20" max="20" width="4" style="139" customWidth="1"/>
    <col min="21" max="21" width="5.28515625" style="139" customWidth="1"/>
    <col min="22" max="22" width="5.7109375" style="139" customWidth="1"/>
    <col min="23" max="23" width="6.28515625" style="139" customWidth="1"/>
    <col min="24" max="16384" width="8.85546875" style="139"/>
  </cols>
  <sheetData>
    <row r="1" spans="1:24" s="141" customFormat="1" ht="13.5" x14ac:dyDescent="0.3">
      <c r="A1" s="338" t="s">
        <v>85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140"/>
    </row>
    <row r="2" spans="1:24" s="141" customFormat="1" ht="12.75" customHeight="1" x14ac:dyDescent="0.3">
      <c r="A2" s="321" t="s">
        <v>1</v>
      </c>
      <c r="B2" s="322" t="s">
        <v>2</v>
      </c>
      <c r="C2" s="323" t="s">
        <v>3</v>
      </c>
      <c r="D2" s="324" t="s">
        <v>4</v>
      </c>
      <c r="E2" s="324"/>
      <c r="F2" s="324"/>
      <c r="G2" s="324"/>
      <c r="H2" s="324"/>
      <c r="I2" s="324"/>
      <c r="J2" s="339" t="s">
        <v>5</v>
      </c>
      <c r="K2" s="339"/>
      <c r="L2" s="339"/>
      <c r="M2" s="339"/>
      <c r="N2" s="339"/>
      <c r="O2" s="339"/>
      <c r="P2" s="351" t="s">
        <v>6</v>
      </c>
      <c r="Q2" s="351"/>
      <c r="R2" s="351"/>
      <c r="S2" s="351"/>
      <c r="T2" s="351"/>
      <c r="U2" s="351"/>
      <c r="V2" s="326" t="s">
        <v>7</v>
      </c>
      <c r="W2" s="327" t="s">
        <v>8</v>
      </c>
      <c r="X2" s="140"/>
    </row>
    <row r="3" spans="1:24" s="141" customFormat="1" ht="13.5" x14ac:dyDescent="0.3">
      <c r="A3" s="321"/>
      <c r="B3" s="322"/>
      <c r="C3" s="323"/>
      <c r="D3" s="328" t="s">
        <v>9</v>
      </c>
      <c r="E3" s="328"/>
      <c r="F3" s="328"/>
      <c r="G3" s="329" t="s">
        <v>10</v>
      </c>
      <c r="H3" s="329"/>
      <c r="I3" s="329"/>
      <c r="J3" s="341" t="s">
        <v>11</v>
      </c>
      <c r="K3" s="341"/>
      <c r="L3" s="341"/>
      <c r="M3" s="342" t="s">
        <v>12</v>
      </c>
      <c r="N3" s="342"/>
      <c r="O3" s="342"/>
      <c r="P3" s="352" t="s">
        <v>13</v>
      </c>
      <c r="Q3" s="352"/>
      <c r="R3" s="352"/>
      <c r="S3" s="353" t="s">
        <v>14</v>
      </c>
      <c r="T3" s="353"/>
      <c r="U3" s="353"/>
      <c r="V3" s="326"/>
      <c r="W3" s="327"/>
      <c r="X3" s="140"/>
    </row>
    <row r="4" spans="1:24" s="141" customFormat="1" ht="13.5" x14ac:dyDescent="0.3">
      <c r="A4" s="321"/>
      <c r="B4" s="322"/>
      <c r="C4" s="323"/>
      <c r="D4" s="144" t="s">
        <v>15</v>
      </c>
      <c r="E4" s="145" t="s">
        <v>16</v>
      </c>
      <c r="F4" s="146" t="s">
        <v>8</v>
      </c>
      <c r="G4" s="145" t="s">
        <v>15</v>
      </c>
      <c r="H4" s="145" t="s">
        <v>16</v>
      </c>
      <c r="I4" s="147" t="s">
        <v>8</v>
      </c>
      <c r="J4" s="148" t="s">
        <v>15</v>
      </c>
      <c r="K4" s="145" t="s">
        <v>16</v>
      </c>
      <c r="L4" s="149" t="s">
        <v>8</v>
      </c>
      <c r="M4" s="150" t="s">
        <v>15</v>
      </c>
      <c r="N4" s="145" t="s">
        <v>16</v>
      </c>
      <c r="O4" s="151" t="s">
        <v>8</v>
      </c>
      <c r="P4" s="247" t="s">
        <v>15</v>
      </c>
      <c r="Q4" s="145" t="s">
        <v>16</v>
      </c>
      <c r="R4" s="248" t="s">
        <v>8</v>
      </c>
      <c r="S4" s="249" t="s">
        <v>15</v>
      </c>
      <c r="T4" s="145" t="s">
        <v>16</v>
      </c>
      <c r="U4" s="250" t="s">
        <v>8</v>
      </c>
      <c r="V4" s="326"/>
      <c r="W4" s="327"/>
      <c r="X4" s="140"/>
    </row>
    <row r="5" spans="1:24" ht="15" customHeight="1" x14ac:dyDescent="0.3">
      <c r="A5" s="153" t="s">
        <v>86</v>
      </c>
      <c r="B5" s="97" t="s">
        <v>18</v>
      </c>
      <c r="C5" s="98" t="s">
        <v>61</v>
      </c>
      <c r="D5" s="154">
        <v>30</v>
      </c>
      <c r="E5" s="155" t="s">
        <v>20</v>
      </c>
      <c r="F5" s="156">
        <v>4</v>
      </c>
      <c r="G5" s="155">
        <v>30</v>
      </c>
      <c r="H5" s="155" t="s">
        <v>20</v>
      </c>
      <c r="I5" s="157">
        <v>4</v>
      </c>
      <c r="J5" s="158">
        <v>30</v>
      </c>
      <c r="K5" s="155" t="s">
        <v>20</v>
      </c>
      <c r="L5" s="159">
        <v>5</v>
      </c>
      <c r="M5" s="160">
        <v>30</v>
      </c>
      <c r="N5" s="155" t="s">
        <v>20</v>
      </c>
      <c r="O5" s="161">
        <v>5</v>
      </c>
      <c r="P5" s="251">
        <v>30</v>
      </c>
      <c r="Q5" s="155" t="s">
        <v>20</v>
      </c>
      <c r="R5" s="252">
        <v>5</v>
      </c>
      <c r="S5" s="253">
        <v>30</v>
      </c>
      <c r="T5" s="155" t="s">
        <v>21</v>
      </c>
      <c r="U5" s="254">
        <v>6</v>
      </c>
      <c r="V5" s="103">
        <f t="shared" ref="V5:V11" si="0">SUM(D5,G5,J5,M5,P5,S5)</f>
        <v>180</v>
      </c>
      <c r="W5" s="104">
        <f t="shared" ref="W5:W11" si="1">SUM(F5,I5,L5,O5,R5,U5)</f>
        <v>29</v>
      </c>
      <c r="X5" s="162"/>
    </row>
    <row r="6" spans="1:24" x14ac:dyDescent="0.3">
      <c r="A6" s="105" t="s">
        <v>22</v>
      </c>
      <c r="B6" s="97" t="s">
        <v>18</v>
      </c>
      <c r="C6" s="98" t="s">
        <v>23</v>
      </c>
      <c r="D6" s="99"/>
      <c r="E6" s="100"/>
      <c r="F6" s="101"/>
      <c r="G6" s="100"/>
      <c r="H6" s="100"/>
      <c r="I6" s="102"/>
      <c r="J6" s="212"/>
      <c r="K6" s="100"/>
      <c r="L6" s="213"/>
      <c r="M6" s="202"/>
      <c r="N6" s="100"/>
      <c r="O6" s="214"/>
      <c r="P6" s="215">
        <v>30</v>
      </c>
      <c r="Q6" s="100" t="s">
        <v>21</v>
      </c>
      <c r="R6" s="216">
        <v>2</v>
      </c>
      <c r="S6" s="217">
        <v>30</v>
      </c>
      <c r="T6" s="100" t="s">
        <v>21</v>
      </c>
      <c r="U6" s="218">
        <v>2</v>
      </c>
      <c r="V6" s="103">
        <f t="shared" si="0"/>
        <v>60</v>
      </c>
      <c r="W6" s="104">
        <f t="shared" si="1"/>
        <v>4</v>
      </c>
      <c r="X6" s="162"/>
    </row>
    <row r="7" spans="1:24" x14ac:dyDescent="0.3">
      <c r="A7" s="153" t="s">
        <v>87</v>
      </c>
      <c r="B7" s="97" t="s">
        <v>18</v>
      </c>
      <c r="C7" s="98" t="s">
        <v>33</v>
      </c>
      <c r="D7" s="164">
        <v>30</v>
      </c>
      <c r="E7" s="165" t="s">
        <v>20</v>
      </c>
      <c r="F7" s="109">
        <v>2</v>
      </c>
      <c r="G7" s="165">
        <v>30</v>
      </c>
      <c r="H7" s="165" t="s">
        <v>20</v>
      </c>
      <c r="I7" s="110">
        <v>2</v>
      </c>
      <c r="J7" s="166">
        <v>30</v>
      </c>
      <c r="K7" s="165" t="s">
        <v>20</v>
      </c>
      <c r="L7" s="123">
        <v>2</v>
      </c>
      <c r="M7" s="108">
        <v>30</v>
      </c>
      <c r="N7" s="165" t="s">
        <v>20</v>
      </c>
      <c r="O7" s="167">
        <v>2</v>
      </c>
      <c r="P7" s="219">
        <v>30</v>
      </c>
      <c r="Q7" s="165" t="s">
        <v>20</v>
      </c>
      <c r="R7" s="119">
        <v>2</v>
      </c>
      <c r="S7" s="118">
        <v>30</v>
      </c>
      <c r="T7" s="165" t="s">
        <v>20</v>
      </c>
      <c r="U7" s="220">
        <v>2</v>
      </c>
      <c r="V7" s="103">
        <f t="shared" si="0"/>
        <v>180</v>
      </c>
      <c r="W7" s="104">
        <f t="shared" si="1"/>
        <v>12</v>
      </c>
      <c r="X7" s="162"/>
    </row>
    <row r="8" spans="1:24" x14ac:dyDescent="0.3">
      <c r="A8" s="153" t="s">
        <v>88</v>
      </c>
      <c r="B8" s="97" t="s">
        <v>18</v>
      </c>
      <c r="C8" s="98" t="s">
        <v>23</v>
      </c>
      <c r="D8" s="164">
        <v>15</v>
      </c>
      <c r="E8" s="165" t="s">
        <v>20</v>
      </c>
      <c r="F8" s="109">
        <v>1</v>
      </c>
      <c r="G8" s="104">
        <v>15</v>
      </c>
      <c r="H8" s="165" t="s">
        <v>20</v>
      </c>
      <c r="I8" s="110">
        <v>1</v>
      </c>
      <c r="J8" s="166">
        <v>15</v>
      </c>
      <c r="K8" s="165" t="s">
        <v>20</v>
      </c>
      <c r="L8" s="123">
        <v>1</v>
      </c>
      <c r="M8" s="108">
        <v>15</v>
      </c>
      <c r="N8" s="165" t="s">
        <v>20</v>
      </c>
      <c r="O8" s="167">
        <v>1</v>
      </c>
      <c r="P8" s="219">
        <v>15</v>
      </c>
      <c r="Q8" s="165" t="s">
        <v>20</v>
      </c>
      <c r="R8" s="119">
        <v>1</v>
      </c>
      <c r="S8" s="118">
        <v>15</v>
      </c>
      <c r="T8" s="165" t="s">
        <v>20</v>
      </c>
      <c r="U8" s="220">
        <v>1</v>
      </c>
      <c r="V8" s="103">
        <f t="shared" si="0"/>
        <v>90</v>
      </c>
      <c r="W8" s="104">
        <f t="shared" si="1"/>
        <v>6</v>
      </c>
      <c r="X8" s="162"/>
    </row>
    <row r="9" spans="1:24" x14ac:dyDescent="0.3">
      <c r="A9" s="153" t="s">
        <v>79</v>
      </c>
      <c r="B9" s="169" t="s">
        <v>18</v>
      </c>
      <c r="C9" s="98" t="s">
        <v>61</v>
      </c>
      <c r="D9" s="164">
        <v>15</v>
      </c>
      <c r="E9" s="165" t="s">
        <v>21</v>
      </c>
      <c r="F9" s="109">
        <v>1</v>
      </c>
      <c r="G9" s="165">
        <v>15</v>
      </c>
      <c r="H9" s="165" t="s">
        <v>21</v>
      </c>
      <c r="I9" s="110">
        <v>1</v>
      </c>
      <c r="J9" s="166">
        <v>15</v>
      </c>
      <c r="K9" s="108" t="s">
        <v>21</v>
      </c>
      <c r="L9" s="123">
        <v>1</v>
      </c>
      <c r="M9" s="108">
        <v>15</v>
      </c>
      <c r="N9" s="108" t="s">
        <v>21</v>
      </c>
      <c r="O9" s="167">
        <v>1</v>
      </c>
      <c r="P9" s="219"/>
      <c r="Q9" s="165"/>
      <c r="R9" s="119"/>
      <c r="S9" s="118"/>
      <c r="T9" s="165"/>
      <c r="U9" s="220"/>
      <c r="V9" s="103">
        <f t="shared" si="0"/>
        <v>60</v>
      </c>
      <c r="W9" s="104">
        <f t="shared" si="1"/>
        <v>4</v>
      </c>
      <c r="X9" s="162"/>
    </row>
    <row r="10" spans="1:24" x14ac:dyDescent="0.3">
      <c r="A10" s="153" t="s">
        <v>89</v>
      </c>
      <c r="B10" s="169" t="s">
        <v>18</v>
      </c>
      <c r="C10" s="98" t="s">
        <v>23</v>
      </c>
      <c r="D10" s="164">
        <v>60</v>
      </c>
      <c r="E10" s="165" t="s">
        <v>21</v>
      </c>
      <c r="F10" s="109">
        <v>4</v>
      </c>
      <c r="G10" s="165">
        <v>60</v>
      </c>
      <c r="H10" s="165" t="s">
        <v>21</v>
      </c>
      <c r="I10" s="110">
        <v>4</v>
      </c>
      <c r="J10" s="166">
        <v>60</v>
      </c>
      <c r="K10" s="165" t="s">
        <v>21</v>
      </c>
      <c r="L10" s="123">
        <v>4</v>
      </c>
      <c r="M10" s="108">
        <v>60</v>
      </c>
      <c r="N10" s="165" t="s">
        <v>21</v>
      </c>
      <c r="O10" s="167">
        <v>4</v>
      </c>
      <c r="P10" s="219"/>
      <c r="Q10" s="108"/>
      <c r="R10" s="119"/>
      <c r="S10" s="118"/>
      <c r="T10" s="108"/>
      <c r="U10" s="220"/>
      <c r="V10" s="103">
        <f t="shared" si="0"/>
        <v>240</v>
      </c>
      <c r="W10" s="104">
        <f t="shared" si="1"/>
        <v>16</v>
      </c>
      <c r="X10" s="162"/>
    </row>
    <row r="11" spans="1:24" x14ac:dyDescent="0.3">
      <c r="A11" s="153" t="s">
        <v>90</v>
      </c>
      <c r="B11" s="169" t="s">
        <v>18</v>
      </c>
      <c r="C11" s="163" t="s">
        <v>29</v>
      </c>
      <c r="D11" s="164">
        <v>30</v>
      </c>
      <c r="E11" s="165" t="s">
        <v>21</v>
      </c>
      <c r="F11" s="109">
        <v>1</v>
      </c>
      <c r="G11" s="165">
        <v>30</v>
      </c>
      <c r="H11" s="165" t="s">
        <v>21</v>
      </c>
      <c r="I11" s="110">
        <v>1</v>
      </c>
      <c r="J11" s="166">
        <v>30</v>
      </c>
      <c r="K11" s="165" t="s">
        <v>21</v>
      </c>
      <c r="L11" s="123">
        <v>1</v>
      </c>
      <c r="M11" s="108">
        <v>30</v>
      </c>
      <c r="N11" s="165" t="s">
        <v>21</v>
      </c>
      <c r="O11" s="167">
        <v>1</v>
      </c>
      <c r="P11" s="219">
        <v>30</v>
      </c>
      <c r="Q11" s="108" t="s">
        <v>21</v>
      </c>
      <c r="R11" s="119">
        <v>1</v>
      </c>
      <c r="S11" s="118">
        <v>30</v>
      </c>
      <c r="T11" s="108" t="s">
        <v>21</v>
      </c>
      <c r="U11" s="220">
        <v>1</v>
      </c>
      <c r="V11" s="103">
        <f t="shared" si="0"/>
        <v>180</v>
      </c>
      <c r="W11" s="104">
        <f t="shared" si="1"/>
        <v>6</v>
      </c>
      <c r="X11" s="162"/>
    </row>
    <row r="12" spans="1:24" s="256" customFormat="1" x14ac:dyDescent="0.3">
      <c r="A12" s="153" t="s">
        <v>91</v>
      </c>
      <c r="B12" s="169" t="s">
        <v>18</v>
      </c>
      <c r="C12" s="163" t="s">
        <v>29</v>
      </c>
      <c r="D12" s="164">
        <v>30</v>
      </c>
      <c r="E12" s="165" t="s">
        <v>21</v>
      </c>
      <c r="F12" s="109">
        <v>1</v>
      </c>
      <c r="G12" s="165">
        <v>30</v>
      </c>
      <c r="H12" s="165" t="s">
        <v>21</v>
      </c>
      <c r="I12" s="110">
        <v>1</v>
      </c>
      <c r="J12" s="166">
        <v>30</v>
      </c>
      <c r="K12" s="165" t="s">
        <v>21</v>
      </c>
      <c r="L12" s="123">
        <v>1</v>
      </c>
      <c r="M12" s="108">
        <v>30</v>
      </c>
      <c r="N12" s="165" t="s">
        <v>21</v>
      </c>
      <c r="O12" s="167">
        <v>1</v>
      </c>
      <c r="P12" s="219">
        <v>30</v>
      </c>
      <c r="Q12" s="108" t="s">
        <v>21</v>
      </c>
      <c r="R12" s="119">
        <v>1</v>
      </c>
      <c r="S12" s="118">
        <v>30</v>
      </c>
      <c r="T12" s="108" t="s">
        <v>21</v>
      </c>
      <c r="U12" s="220">
        <v>1</v>
      </c>
      <c r="V12" s="103">
        <v>180</v>
      </c>
      <c r="W12" s="104">
        <v>6</v>
      </c>
      <c r="X12" s="255"/>
    </row>
    <row r="13" spans="1:24" x14ac:dyDescent="0.3">
      <c r="A13" s="153" t="s">
        <v>28</v>
      </c>
      <c r="B13" s="169" t="s">
        <v>18</v>
      </c>
      <c r="C13" s="163" t="s">
        <v>29</v>
      </c>
      <c r="D13" s="164"/>
      <c r="E13" s="108"/>
      <c r="F13" s="109"/>
      <c r="G13" s="165"/>
      <c r="H13" s="108"/>
      <c r="I13" s="110"/>
      <c r="J13" s="164">
        <v>15</v>
      </c>
      <c r="K13" s="108" t="s">
        <v>21</v>
      </c>
      <c r="L13" s="109">
        <v>1</v>
      </c>
      <c r="M13" s="165">
        <v>15</v>
      </c>
      <c r="N13" s="108" t="s">
        <v>21</v>
      </c>
      <c r="O13" s="110">
        <v>1</v>
      </c>
      <c r="P13" s="164">
        <v>15</v>
      </c>
      <c r="Q13" s="108" t="s">
        <v>21</v>
      </c>
      <c r="R13" s="109">
        <v>1</v>
      </c>
      <c r="S13" s="165"/>
      <c r="T13" s="108"/>
      <c r="U13" s="110"/>
      <c r="V13" s="103">
        <f>SUM(D13,G13,J13,M13,P13,S13)</f>
        <v>45</v>
      </c>
      <c r="W13" s="104">
        <v>3</v>
      </c>
      <c r="X13" s="162"/>
    </row>
    <row r="14" spans="1:24" x14ac:dyDescent="0.3">
      <c r="A14" s="257" t="s">
        <v>30</v>
      </c>
      <c r="B14" s="169" t="s">
        <v>18</v>
      </c>
      <c r="C14" s="163" t="s">
        <v>29</v>
      </c>
      <c r="D14" s="164">
        <v>15</v>
      </c>
      <c r="E14" s="108" t="s">
        <v>21</v>
      </c>
      <c r="F14" s="109">
        <v>1</v>
      </c>
      <c r="G14" s="165">
        <v>15</v>
      </c>
      <c r="H14" s="108" t="s">
        <v>21</v>
      </c>
      <c r="I14" s="110">
        <v>1</v>
      </c>
      <c r="J14" s="164">
        <v>15</v>
      </c>
      <c r="K14" s="108" t="s">
        <v>21</v>
      </c>
      <c r="L14" s="109">
        <v>1</v>
      </c>
      <c r="M14" s="165">
        <v>15</v>
      </c>
      <c r="N14" s="108" t="s">
        <v>21</v>
      </c>
      <c r="O14" s="110">
        <v>1</v>
      </c>
      <c r="P14" s="164"/>
      <c r="Q14" s="108"/>
      <c r="R14" s="109"/>
      <c r="S14" s="165"/>
      <c r="T14" s="108"/>
      <c r="U14" s="110"/>
      <c r="V14" s="103">
        <f>SUM(D14,G14,J14,M14,P14,S14)</f>
        <v>60</v>
      </c>
      <c r="W14" s="104">
        <v>4</v>
      </c>
      <c r="X14" s="162"/>
    </row>
    <row r="15" spans="1:24" x14ac:dyDescent="0.3">
      <c r="A15" s="193" t="s">
        <v>31</v>
      </c>
      <c r="B15" s="169" t="s">
        <v>18</v>
      </c>
      <c r="C15" s="98" t="s">
        <v>23</v>
      </c>
      <c r="D15" s="164"/>
      <c r="E15" s="165"/>
      <c r="F15" s="109"/>
      <c r="G15" s="165"/>
      <c r="H15" s="165"/>
      <c r="I15" s="110"/>
      <c r="J15" s="166">
        <v>30</v>
      </c>
      <c r="K15" s="108" t="s">
        <v>21</v>
      </c>
      <c r="L15" s="123">
        <v>1</v>
      </c>
      <c r="M15" s="108">
        <v>30</v>
      </c>
      <c r="N15" s="108" t="s">
        <v>20</v>
      </c>
      <c r="O15" s="167">
        <v>2</v>
      </c>
      <c r="P15" s="219"/>
      <c r="Q15" s="108"/>
      <c r="R15" s="119"/>
      <c r="S15" s="118"/>
      <c r="T15" s="108"/>
      <c r="U15" s="220"/>
      <c r="V15" s="103">
        <f>SUM(D15,G15,J15,M15,P15,S15)</f>
        <v>60</v>
      </c>
      <c r="W15" s="104">
        <v>3</v>
      </c>
      <c r="X15" s="162"/>
    </row>
    <row r="16" spans="1:24" s="256" customFormat="1" x14ac:dyDescent="0.3">
      <c r="A16" s="193" t="s">
        <v>92</v>
      </c>
      <c r="B16" s="169" t="s">
        <v>18</v>
      </c>
      <c r="C16" s="98" t="s">
        <v>33</v>
      </c>
      <c r="D16" s="164">
        <v>15</v>
      </c>
      <c r="E16" s="165" t="s">
        <v>21</v>
      </c>
      <c r="F16" s="109">
        <v>1</v>
      </c>
      <c r="G16" s="165">
        <v>15</v>
      </c>
      <c r="H16" s="165" t="s">
        <v>21</v>
      </c>
      <c r="I16" s="110">
        <v>1</v>
      </c>
      <c r="J16" s="166"/>
      <c r="K16" s="108"/>
      <c r="L16" s="123"/>
      <c r="M16" s="108"/>
      <c r="N16" s="108"/>
      <c r="O16" s="167"/>
      <c r="P16" s="219"/>
      <c r="Q16" s="108"/>
      <c r="R16" s="119"/>
      <c r="S16" s="118"/>
      <c r="T16" s="108"/>
      <c r="U16" s="220"/>
      <c r="V16" s="103">
        <v>30</v>
      </c>
      <c r="W16" s="104">
        <v>2</v>
      </c>
      <c r="X16" s="255"/>
    </row>
    <row r="17" spans="1:24" x14ac:dyDescent="0.3">
      <c r="A17" s="193" t="s">
        <v>93</v>
      </c>
      <c r="B17" s="169" t="s">
        <v>18</v>
      </c>
      <c r="C17" s="98" t="s">
        <v>23</v>
      </c>
      <c r="D17" s="164">
        <v>30</v>
      </c>
      <c r="E17" s="165" t="s">
        <v>21</v>
      </c>
      <c r="F17" s="109">
        <v>1</v>
      </c>
      <c r="G17" s="165">
        <v>30</v>
      </c>
      <c r="H17" s="165" t="s">
        <v>27</v>
      </c>
      <c r="I17" s="110">
        <v>2</v>
      </c>
      <c r="J17" s="166">
        <v>30</v>
      </c>
      <c r="K17" s="108" t="s">
        <v>21</v>
      </c>
      <c r="L17" s="123">
        <v>1</v>
      </c>
      <c r="M17" s="108">
        <v>30</v>
      </c>
      <c r="N17" s="108" t="s">
        <v>20</v>
      </c>
      <c r="O17" s="167">
        <v>2</v>
      </c>
      <c r="P17" s="219"/>
      <c r="Q17" s="108"/>
      <c r="R17" s="119"/>
      <c r="S17" s="118"/>
      <c r="T17" s="108"/>
      <c r="U17" s="220"/>
      <c r="V17" s="103">
        <f t="shared" ref="V17:V27" si="2">SUM(D17,G17,J17,M17,P17,S17)</f>
        <v>120</v>
      </c>
      <c r="W17" s="104">
        <f>SUM(F17,I17,L17,O17,R17,U17)</f>
        <v>6</v>
      </c>
      <c r="X17" s="162"/>
    </row>
    <row r="18" spans="1:24" x14ac:dyDescent="0.3">
      <c r="A18" s="193" t="s">
        <v>32</v>
      </c>
      <c r="B18" s="169" t="s">
        <v>18</v>
      </c>
      <c r="C18" s="98" t="s">
        <v>33</v>
      </c>
      <c r="D18" s="164">
        <v>15</v>
      </c>
      <c r="E18" s="165" t="s">
        <v>21</v>
      </c>
      <c r="F18" s="109">
        <v>1</v>
      </c>
      <c r="G18" s="165">
        <v>15</v>
      </c>
      <c r="H18" s="165" t="s">
        <v>21</v>
      </c>
      <c r="I18" s="110">
        <v>1</v>
      </c>
      <c r="J18" s="166">
        <v>15</v>
      </c>
      <c r="K18" s="108" t="s">
        <v>21</v>
      </c>
      <c r="L18" s="123">
        <v>1</v>
      </c>
      <c r="M18" s="108">
        <v>15</v>
      </c>
      <c r="N18" s="108" t="s">
        <v>21</v>
      </c>
      <c r="O18" s="167">
        <v>1</v>
      </c>
      <c r="P18" s="219"/>
      <c r="Q18" s="108"/>
      <c r="R18" s="119"/>
      <c r="S18" s="118"/>
      <c r="T18" s="108"/>
      <c r="U18" s="220"/>
      <c r="V18" s="103">
        <f t="shared" si="2"/>
        <v>60</v>
      </c>
      <c r="W18" s="104">
        <f>SUM(F18,I18,L18,O18,R18,U18)</f>
        <v>4</v>
      </c>
      <c r="X18" s="162"/>
    </row>
    <row r="19" spans="1:24" x14ac:dyDescent="0.3">
      <c r="A19" s="153" t="s">
        <v>34</v>
      </c>
      <c r="B19" s="169" t="s">
        <v>18</v>
      </c>
      <c r="C19" s="98" t="s">
        <v>33</v>
      </c>
      <c r="D19" s="164">
        <v>30</v>
      </c>
      <c r="E19" s="165" t="s">
        <v>21</v>
      </c>
      <c r="F19" s="109">
        <v>1</v>
      </c>
      <c r="G19" s="165">
        <v>30</v>
      </c>
      <c r="H19" s="165" t="s">
        <v>20</v>
      </c>
      <c r="I19" s="110">
        <v>2</v>
      </c>
      <c r="J19" s="166"/>
      <c r="K19" s="108"/>
      <c r="L19" s="123"/>
      <c r="M19" s="108"/>
      <c r="N19" s="108"/>
      <c r="O19" s="167"/>
      <c r="P19" s="219"/>
      <c r="Q19" s="108"/>
      <c r="R19" s="119"/>
      <c r="S19" s="118"/>
      <c r="T19" s="108"/>
      <c r="U19" s="220"/>
      <c r="V19" s="103">
        <f t="shared" si="2"/>
        <v>60</v>
      </c>
      <c r="W19" s="104">
        <v>3</v>
      </c>
      <c r="X19" s="162"/>
    </row>
    <row r="20" spans="1:24" x14ac:dyDescent="0.3">
      <c r="A20" s="153" t="s">
        <v>38</v>
      </c>
      <c r="B20" s="97" t="s">
        <v>18</v>
      </c>
      <c r="C20" s="98" t="s">
        <v>33</v>
      </c>
      <c r="D20" s="164">
        <v>30</v>
      </c>
      <c r="E20" s="108" t="s">
        <v>27</v>
      </c>
      <c r="F20" s="109">
        <v>1</v>
      </c>
      <c r="G20" s="165">
        <v>30</v>
      </c>
      <c r="H20" s="108" t="s">
        <v>20</v>
      </c>
      <c r="I20" s="110">
        <v>2</v>
      </c>
      <c r="J20" s="166"/>
      <c r="K20" s="108"/>
      <c r="L20" s="123"/>
      <c r="M20" s="108"/>
      <c r="N20" s="108"/>
      <c r="O20" s="167"/>
      <c r="P20" s="219"/>
      <c r="Q20" s="118"/>
      <c r="R20" s="119"/>
      <c r="S20" s="118"/>
      <c r="T20" s="118"/>
      <c r="U20" s="220"/>
      <c r="V20" s="103">
        <f t="shared" si="2"/>
        <v>60</v>
      </c>
      <c r="W20" s="104">
        <f t="shared" ref="W20:W27" si="3">SUM(F20,I20,L20,O20,R20,U20)</f>
        <v>3</v>
      </c>
      <c r="X20" s="162"/>
    </row>
    <row r="21" spans="1:24" ht="15" customHeight="1" x14ac:dyDescent="0.3">
      <c r="A21" s="153" t="s">
        <v>39</v>
      </c>
      <c r="B21" s="97" t="s">
        <v>18</v>
      </c>
      <c r="C21" s="98" t="s">
        <v>23</v>
      </c>
      <c r="D21" s="164">
        <v>30</v>
      </c>
      <c r="E21" s="108" t="s">
        <v>21</v>
      </c>
      <c r="F21" s="109">
        <v>1</v>
      </c>
      <c r="G21" s="165">
        <v>30</v>
      </c>
      <c r="H21" s="108" t="s">
        <v>20</v>
      </c>
      <c r="I21" s="110">
        <v>2</v>
      </c>
      <c r="J21" s="166"/>
      <c r="K21" s="108"/>
      <c r="L21" s="123"/>
      <c r="M21" s="108"/>
      <c r="N21" s="108"/>
      <c r="O21" s="167"/>
      <c r="P21" s="219"/>
      <c r="Q21" s="118"/>
      <c r="R21" s="119"/>
      <c r="S21" s="118"/>
      <c r="T21" s="118"/>
      <c r="U21" s="220"/>
      <c r="V21" s="103">
        <f t="shared" si="2"/>
        <v>60</v>
      </c>
      <c r="W21" s="104">
        <f t="shared" si="3"/>
        <v>3</v>
      </c>
      <c r="X21" s="162"/>
    </row>
    <row r="22" spans="1:24" x14ac:dyDescent="0.3">
      <c r="A22" s="153" t="s">
        <v>40</v>
      </c>
      <c r="B22" s="97" t="s">
        <v>18</v>
      </c>
      <c r="C22" s="98" t="s">
        <v>23</v>
      </c>
      <c r="D22" s="164"/>
      <c r="E22" s="182"/>
      <c r="F22" s="109"/>
      <c r="G22" s="165"/>
      <c r="H22" s="165"/>
      <c r="I22" s="110"/>
      <c r="J22" s="166"/>
      <c r="K22" s="108"/>
      <c r="L22" s="123"/>
      <c r="M22" s="108"/>
      <c r="N22" s="108"/>
      <c r="O22" s="167"/>
      <c r="P22" s="219">
        <v>15</v>
      </c>
      <c r="Q22" s="118" t="s">
        <v>21</v>
      </c>
      <c r="R22" s="119">
        <v>1</v>
      </c>
      <c r="S22" s="118"/>
      <c r="T22" s="118"/>
      <c r="U22" s="220"/>
      <c r="V22" s="103">
        <f t="shared" si="2"/>
        <v>15</v>
      </c>
      <c r="W22" s="104">
        <f t="shared" si="3"/>
        <v>1</v>
      </c>
      <c r="X22" s="162"/>
    </row>
    <row r="23" spans="1:24" x14ac:dyDescent="0.3">
      <c r="A23" s="153" t="s">
        <v>41</v>
      </c>
      <c r="B23" s="97" t="s">
        <v>18</v>
      </c>
      <c r="C23" s="98" t="s">
        <v>23</v>
      </c>
      <c r="D23" s="258"/>
      <c r="E23" s="193"/>
      <c r="F23" s="193"/>
      <c r="G23" s="224">
        <v>15</v>
      </c>
      <c r="H23" s="108" t="s">
        <v>20</v>
      </c>
      <c r="I23" s="110">
        <v>1</v>
      </c>
      <c r="J23" s="166"/>
      <c r="K23" s="108"/>
      <c r="L23" s="123"/>
      <c r="M23" s="108"/>
      <c r="N23" s="108"/>
      <c r="O23" s="167"/>
      <c r="P23" s="219"/>
      <c r="Q23" s="118"/>
      <c r="R23" s="119"/>
      <c r="S23" s="118"/>
      <c r="T23" s="118"/>
      <c r="U23" s="220"/>
      <c r="V23" s="103">
        <f t="shared" si="2"/>
        <v>15</v>
      </c>
      <c r="W23" s="104">
        <f t="shared" si="3"/>
        <v>1</v>
      </c>
      <c r="X23" s="162"/>
    </row>
    <row r="24" spans="1:24" x14ac:dyDescent="0.3">
      <c r="A24" s="153" t="s">
        <v>42</v>
      </c>
      <c r="B24" s="97" t="s">
        <v>18</v>
      </c>
      <c r="C24" s="98" t="s">
        <v>23</v>
      </c>
      <c r="D24" s="164">
        <v>2</v>
      </c>
      <c r="E24" s="202" t="s">
        <v>21</v>
      </c>
      <c r="F24" s="109">
        <v>0</v>
      </c>
      <c r="G24" s="165"/>
      <c r="H24" s="165"/>
      <c r="I24" s="110"/>
      <c r="J24" s="166"/>
      <c r="K24" s="108"/>
      <c r="L24" s="123"/>
      <c r="M24" s="108"/>
      <c r="N24" s="108"/>
      <c r="O24" s="167"/>
      <c r="P24" s="219"/>
      <c r="Q24" s="118"/>
      <c r="R24" s="119"/>
      <c r="S24" s="118"/>
      <c r="T24" s="118"/>
      <c r="U24" s="220"/>
      <c r="V24" s="103">
        <f t="shared" si="2"/>
        <v>2</v>
      </c>
      <c r="W24" s="104">
        <f t="shared" si="3"/>
        <v>0</v>
      </c>
      <c r="X24" s="162"/>
    </row>
    <row r="25" spans="1:24" x14ac:dyDescent="0.3">
      <c r="A25" s="153" t="s">
        <v>43</v>
      </c>
      <c r="B25" s="97" t="s">
        <v>18</v>
      </c>
      <c r="C25" s="98" t="s">
        <v>23</v>
      </c>
      <c r="D25" s="164">
        <v>4</v>
      </c>
      <c r="E25" s="108" t="s">
        <v>21</v>
      </c>
      <c r="F25" s="109">
        <v>0</v>
      </c>
      <c r="G25" s="165"/>
      <c r="H25" s="165"/>
      <c r="I25" s="110"/>
      <c r="J25" s="166"/>
      <c r="K25" s="108"/>
      <c r="L25" s="123"/>
      <c r="M25" s="108"/>
      <c r="N25" s="108"/>
      <c r="O25" s="167"/>
      <c r="P25" s="219"/>
      <c r="Q25" s="118"/>
      <c r="R25" s="119"/>
      <c r="S25" s="118"/>
      <c r="T25" s="118"/>
      <c r="U25" s="220"/>
      <c r="V25" s="103">
        <f t="shared" si="2"/>
        <v>4</v>
      </c>
      <c r="W25" s="104">
        <f t="shared" si="3"/>
        <v>0</v>
      </c>
      <c r="X25" s="162"/>
    </row>
    <row r="26" spans="1:24" x14ac:dyDescent="0.3">
      <c r="A26" s="172" t="s">
        <v>44</v>
      </c>
      <c r="B26" s="97" t="s">
        <v>18</v>
      </c>
      <c r="C26" s="98" t="s">
        <v>33</v>
      </c>
      <c r="D26" s="164">
        <v>30</v>
      </c>
      <c r="E26" s="112" t="s">
        <v>27</v>
      </c>
      <c r="F26" s="109">
        <v>2</v>
      </c>
      <c r="G26" s="165">
        <v>30</v>
      </c>
      <c r="H26" s="108" t="s">
        <v>27</v>
      </c>
      <c r="I26" s="110">
        <v>2</v>
      </c>
      <c r="J26" s="166">
        <v>30</v>
      </c>
      <c r="K26" s="108" t="s">
        <v>27</v>
      </c>
      <c r="L26" s="123">
        <v>2</v>
      </c>
      <c r="M26" s="108">
        <v>30</v>
      </c>
      <c r="N26" s="108" t="s">
        <v>20</v>
      </c>
      <c r="O26" s="167">
        <v>3</v>
      </c>
      <c r="P26" s="219"/>
      <c r="Q26" s="118"/>
      <c r="R26" s="119"/>
      <c r="S26" s="118"/>
      <c r="T26" s="118"/>
      <c r="U26" s="220"/>
      <c r="V26" s="103">
        <f t="shared" si="2"/>
        <v>120</v>
      </c>
      <c r="W26" s="104">
        <f t="shared" si="3"/>
        <v>9</v>
      </c>
      <c r="X26" s="162"/>
    </row>
    <row r="27" spans="1:24" x14ac:dyDescent="0.3">
      <c r="A27" s="172" t="s">
        <v>45</v>
      </c>
      <c r="B27" s="97" t="s">
        <v>18</v>
      </c>
      <c r="C27" s="98" t="s">
        <v>33</v>
      </c>
      <c r="D27" s="107">
        <v>30</v>
      </c>
      <c r="E27" s="104" t="s">
        <v>21</v>
      </c>
      <c r="F27" s="104">
        <v>0</v>
      </c>
      <c r="G27" s="39">
        <v>30</v>
      </c>
      <c r="H27" s="39" t="s">
        <v>21</v>
      </c>
      <c r="I27" s="60">
        <v>0</v>
      </c>
      <c r="J27" s="107"/>
      <c r="K27" s="104"/>
      <c r="L27" s="104"/>
      <c r="M27" s="104"/>
      <c r="N27" s="104"/>
      <c r="O27" s="227"/>
      <c r="P27" s="219"/>
      <c r="Q27" s="118"/>
      <c r="R27" s="119"/>
      <c r="S27" s="118"/>
      <c r="T27" s="118"/>
      <c r="U27" s="220"/>
      <c r="V27" s="103">
        <f t="shared" si="2"/>
        <v>60</v>
      </c>
      <c r="W27" s="104">
        <f t="shared" si="3"/>
        <v>0</v>
      </c>
      <c r="X27" s="162"/>
    </row>
    <row r="28" spans="1:24" x14ac:dyDescent="0.3">
      <c r="A28" s="238" t="s">
        <v>46</v>
      </c>
      <c r="B28" s="259" t="s">
        <v>18</v>
      </c>
      <c r="C28" s="178" t="s">
        <v>23</v>
      </c>
      <c r="D28" s="111"/>
      <c r="E28" s="229"/>
      <c r="F28" s="113"/>
      <c r="G28" s="112"/>
      <c r="H28" s="112"/>
      <c r="I28" s="184"/>
      <c r="J28" s="260"/>
      <c r="K28" s="116"/>
      <c r="L28" s="116"/>
      <c r="M28" s="116">
        <v>15</v>
      </c>
      <c r="N28" s="116" t="s">
        <v>20</v>
      </c>
      <c r="O28" s="261">
        <v>1</v>
      </c>
      <c r="P28" s="230"/>
      <c r="Q28" s="231"/>
      <c r="R28" s="232"/>
      <c r="S28" s="231"/>
      <c r="T28" s="231"/>
      <c r="U28" s="233"/>
      <c r="V28" s="115">
        <v>15</v>
      </c>
      <c r="W28" s="104">
        <v>1</v>
      </c>
      <c r="X28" s="162"/>
    </row>
    <row r="29" spans="1:24" x14ac:dyDescent="0.3">
      <c r="A29" s="334" t="s">
        <v>47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34"/>
      <c r="S29" s="334"/>
      <c r="T29" s="334"/>
      <c r="U29" s="334"/>
      <c r="V29" s="334"/>
      <c r="W29" s="127">
        <v>54</v>
      </c>
      <c r="X29" s="162"/>
    </row>
    <row r="30" spans="1:24" s="141" customFormat="1" ht="13.5" x14ac:dyDescent="0.3">
      <c r="A30" s="128"/>
      <c r="B30" s="129"/>
      <c r="C30" s="130" t="s">
        <v>48</v>
      </c>
      <c r="D30" s="131">
        <f>SUM(D5:D28)</f>
        <v>441</v>
      </c>
      <c r="E30" s="131"/>
      <c r="F30" s="132">
        <f>SUM(F3:F28)</f>
        <v>23</v>
      </c>
      <c r="G30" s="131">
        <f>SUM(G5:G28)</f>
        <v>450</v>
      </c>
      <c r="H30" s="131"/>
      <c r="I30" s="132">
        <f>SUM(I3:I28)</f>
        <v>28</v>
      </c>
      <c r="J30" s="133">
        <f>SUM(J5:J28)</f>
        <v>345</v>
      </c>
      <c r="K30" s="133"/>
      <c r="L30" s="134">
        <f>SUM(L3:L29)</f>
        <v>22</v>
      </c>
      <c r="M30" s="133">
        <f>SUM(M5:M29)</f>
        <v>360</v>
      </c>
      <c r="N30" s="133"/>
      <c r="O30" s="135">
        <f>SUM(O3:O29)</f>
        <v>26</v>
      </c>
      <c r="P30" s="136">
        <f>SUM(P5:P29)</f>
        <v>195</v>
      </c>
      <c r="Q30" s="136"/>
      <c r="R30" s="137">
        <f>SUM(R3:R29)</f>
        <v>14</v>
      </c>
      <c r="S30" s="136">
        <f>SUM(S5:S29)</f>
        <v>165</v>
      </c>
      <c r="T30" s="136"/>
      <c r="U30" s="137">
        <f>SUM(U3:U29)</f>
        <v>13</v>
      </c>
      <c r="V30" s="130">
        <f>SUM(V5:V28)</f>
        <v>1956</v>
      </c>
      <c r="W30" s="262">
        <f>SUM(W3:W28)</f>
        <v>126</v>
      </c>
      <c r="X30" s="140"/>
    </row>
    <row r="31" spans="1:24" hidden="1" x14ac:dyDescent="0.3">
      <c r="A31" s="221"/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34" t="str">
        <f>("#REF!*100)/#REF!")</f>
        <v>#REF!*100)/#REF!</v>
      </c>
      <c r="W31" s="221"/>
      <c r="X31" s="162"/>
    </row>
    <row r="32" spans="1:24" x14ac:dyDescent="0.3">
      <c r="A32" s="162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</row>
    <row r="33" spans="1:23" ht="15.75" customHeight="1" x14ac:dyDescent="0.3">
      <c r="A33" s="321" t="s">
        <v>49</v>
      </c>
      <c r="B33" s="322" t="s">
        <v>2</v>
      </c>
      <c r="C33" s="323" t="s">
        <v>50</v>
      </c>
      <c r="D33" s="354"/>
      <c r="E33" s="354"/>
      <c r="F33" s="354"/>
      <c r="G33" s="354"/>
      <c r="H33" s="354"/>
      <c r="I33" s="354"/>
      <c r="J33" s="355"/>
      <c r="K33" s="355"/>
      <c r="L33" s="355"/>
      <c r="M33" s="355"/>
      <c r="N33" s="355"/>
      <c r="O33" s="355"/>
      <c r="P33" s="355"/>
      <c r="Q33" s="355"/>
      <c r="R33" s="355"/>
      <c r="S33" s="355"/>
      <c r="T33" s="355"/>
      <c r="U33" s="355"/>
      <c r="V33" s="326" t="s">
        <v>7</v>
      </c>
      <c r="W33" s="327" t="s">
        <v>8</v>
      </c>
    </row>
    <row r="34" spans="1:23" x14ac:dyDescent="0.3">
      <c r="A34" s="321"/>
      <c r="B34" s="322"/>
      <c r="C34" s="323"/>
      <c r="D34" s="328" t="s">
        <v>9</v>
      </c>
      <c r="E34" s="328"/>
      <c r="F34" s="328"/>
      <c r="G34" s="356" t="s">
        <v>10</v>
      </c>
      <c r="H34" s="356"/>
      <c r="I34" s="356"/>
      <c r="J34" s="355"/>
      <c r="K34" s="355"/>
      <c r="L34" s="355"/>
      <c r="M34" s="355"/>
      <c r="N34" s="355"/>
      <c r="O34" s="355"/>
      <c r="P34" s="355"/>
      <c r="Q34" s="355"/>
      <c r="R34" s="355"/>
      <c r="S34" s="355"/>
      <c r="T34" s="355"/>
      <c r="U34" s="355"/>
      <c r="V34" s="326"/>
      <c r="W34" s="327"/>
    </row>
    <row r="35" spans="1:23" ht="15.75" customHeight="1" x14ac:dyDescent="0.3">
      <c r="A35" s="321"/>
      <c r="B35" s="322"/>
      <c r="C35" s="323"/>
      <c r="D35" s="92" t="s">
        <v>15</v>
      </c>
      <c r="E35" s="93" t="s">
        <v>16</v>
      </c>
      <c r="F35" s="94" t="s">
        <v>8</v>
      </c>
      <c r="G35" s="93" t="s">
        <v>15</v>
      </c>
      <c r="H35" s="93" t="s">
        <v>16</v>
      </c>
      <c r="I35" s="235" t="s">
        <v>8</v>
      </c>
      <c r="J35" s="355"/>
      <c r="K35" s="355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326"/>
      <c r="W35" s="327"/>
    </row>
    <row r="36" spans="1:23" ht="30" x14ac:dyDescent="0.3">
      <c r="A36" s="96" t="s">
        <v>51</v>
      </c>
      <c r="B36" s="97" t="s">
        <v>52</v>
      </c>
      <c r="C36" s="98" t="s">
        <v>23</v>
      </c>
      <c r="D36" s="99">
        <v>30</v>
      </c>
      <c r="E36" s="100" t="s">
        <v>27</v>
      </c>
      <c r="F36" s="101">
        <v>2</v>
      </c>
      <c r="G36" s="100">
        <v>30</v>
      </c>
      <c r="H36" s="100" t="s">
        <v>20</v>
      </c>
      <c r="I36" s="200">
        <v>2</v>
      </c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103">
        <f>SUM(D36,G36,J36,M36,P36,S36)</f>
        <v>60</v>
      </c>
      <c r="W36" s="104">
        <f>SUM(F36,I36,L36,O36,R36,U36)</f>
        <v>4</v>
      </c>
    </row>
    <row r="37" spans="1:23" x14ac:dyDescent="0.3">
      <c r="A37" s="105" t="s">
        <v>53</v>
      </c>
      <c r="B37" s="97" t="s">
        <v>52</v>
      </c>
      <c r="C37" s="98" t="s">
        <v>33</v>
      </c>
      <c r="D37" s="99">
        <v>30</v>
      </c>
      <c r="E37" s="100" t="s">
        <v>21</v>
      </c>
      <c r="F37" s="101">
        <v>1</v>
      </c>
      <c r="G37" s="100">
        <v>30</v>
      </c>
      <c r="H37" s="100" t="s">
        <v>20</v>
      </c>
      <c r="I37" s="200">
        <v>2</v>
      </c>
      <c r="J37" s="347"/>
      <c r="K37" s="347"/>
      <c r="L37" s="347"/>
      <c r="M37" s="347"/>
      <c r="N37" s="347"/>
      <c r="O37" s="347"/>
      <c r="P37" s="347"/>
      <c r="Q37" s="347"/>
      <c r="R37" s="347"/>
      <c r="S37" s="347"/>
      <c r="T37" s="347"/>
      <c r="U37" s="347"/>
      <c r="V37" s="103">
        <f>SUM(D37,G37,J37,M37,P37,S37)</f>
        <v>60</v>
      </c>
      <c r="W37" s="104">
        <f>SUM(F37,I37,L37,O37,R37,U37)</f>
        <v>3</v>
      </c>
    </row>
    <row r="38" spans="1:23" x14ac:dyDescent="0.3">
      <c r="A38" s="106" t="s">
        <v>54</v>
      </c>
      <c r="B38" s="97" t="s">
        <v>52</v>
      </c>
      <c r="C38" s="98" t="s">
        <v>23</v>
      </c>
      <c r="D38" s="260">
        <v>30</v>
      </c>
      <c r="E38" s="112" t="s">
        <v>21</v>
      </c>
      <c r="F38" s="181">
        <v>1</v>
      </c>
      <c r="G38" s="104">
        <v>30</v>
      </c>
      <c r="H38" s="108" t="s">
        <v>27</v>
      </c>
      <c r="I38" s="198">
        <v>2</v>
      </c>
      <c r="J38" s="347"/>
      <c r="K38" s="347"/>
      <c r="L38" s="347"/>
      <c r="M38" s="347"/>
      <c r="N38" s="347"/>
      <c r="O38" s="347"/>
      <c r="P38" s="347"/>
      <c r="Q38" s="347"/>
      <c r="R38" s="347"/>
      <c r="S38" s="347"/>
      <c r="T38" s="347"/>
      <c r="U38" s="347"/>
      <c r="V38" s="103">
        <f>SUM(D38,G38,J38,M38,P38,S38)</f>
        <v>60</v>
      </c>
      <c r="W38" s="104">
        <f>SUM(F38,I38,L38,O38,R38,U38)</f>
        <v>3</v>
      </c>
    </row>
    <row r="39" spans="1:23" x14ac:dyDescent="0.3">
      <c r="A39" s="106" t="s">
        <v>81</v>
      </c>
      <c r="B39" s="97" t="s">
        <v>52</v>
      </c>
      <c r="C39" s="98" t="s">
        <v>23</v>
      </c>
      <c r="D39" s="263">
        <v>30</v>
      </c>
      <c r="E39" s="263" t="s">
        <v>27</v>
      </c>
      <c r="F39" s="263">
        <v>2</v>
      </c>
      <c r="G39" s="224">
        <v>30</v>
      </c>
      <c r="H39" s="165" t="s">
        <v>20</v>
      </c>
      <c r="I39" s="198">
        <v>2</v>
      </c>
      <c r="J39" s="347"/>
      <c r="K39" s="347"/>
      <c r="L39" s="347"/>
      <c r="M39" s="347"/>
      <c r="N39" s="347"/>
      <c r="O39" s="347"/>
      <c r="P39" s="347"/>
      <c r="Q39" s="347"/>
      <c r="R39" s="347"/>
      <c r="S39" s="347"/>
      <c r="T39" s="347"/>
      <c r="U39" s="347"/>
      <c r="V39" s="103">
        <f>SUM(D39,G39)</f>
        <v>60</v>
      </c>
      <c r="W39" s="104">
        <f>SUM(F39,I39)</f>
        <v>4</v>
      </c>
    </row>
    <row r="40" spans="1:23" x14ac:dyDescent="0.3">
      <c r="A40" s="117" t="s">
        <v>56</v>
      </c>
      <c r="B40" s="97" t="s">
        <v>52</v>
      </c>
      <c r="C40" s="98" t="s">
        <v>23</v>
      </c>
      <c r="D40" s="215">
        <v>30</v>
      </c>
      <c r="E40" s="202" t="s">
        <v>21</v>
      </c>
      <c r="F40" s="216">
        <v>1</v>
      </c>
      <c r="G40" s="118">
        <v>30</v>
      </c>
      <c r="H40" s="108" t="s">
        <v>20</v>
      </c>
      <c r="I40" s="120">
        <v>2</v>
      </c>
      <c r="J40" s="347"/>
      <c r="K40" s="347"/>
      <c r="L40" s="347"/>
      <c r="M40" s="347"/>
      <c r="N40" s="347"/>
      <c r="O40" s="347"/>
      <c r="P40" s="347"/>
      <c r="Q40" s="347"/>
      <c r="R40" s="347"/>
      <c r="S40" s="347"/>
      <c r="T40" s="347"/>
      <c r="U40" s="347"/>
      <c r="V40" s="103">
        <f>SUM(J40,M40,D40,G40)</f>
        <v>60</v>
      </c>
      <c r="W40" s="121">
        <v>3</v>
      </c>
    </row>
    <row r="41" spans="1:23" x14ac:dyDescent="0.3">
      <c r="A41" s="126" t="s">
        <v>58</v>
      </c>
      <c r="B41" s="97" t="s">
        <v>52</v>
      </c>
      <c r="C41" s="98" t="s">
        <v>33</v>
      </c>
      <c r="D41" s="164">
        <v>15</v>
      </c>
      <c r="E41" s="165" t="s">
        <v>21</v>
      </c>
      <c r="F41" s="109">
        <v>1</v>
      </c>
      <c r="G41" s="165">
        <v>15</v>
      </c>
      <c r="H41" s="165" t="s">
        <v>21</v>
      </c>
      <c r="I41" s="198">
        <v>1</v>
      </c>
      <c r="J41" s="347"/>
      <c r="K41" s="347"/>
      <c r="L41" s="347"/>
      <c r="M41" s="347"/>
      <c r="N41" s="347"/>
      <c r="O41" s="347"/>
      <c r="P41" s="347"/>
      <c r="Q41" s="347"/>
      <c r="R41" s="347"/>
      <c r="S41" s="347"/>
      <c r="T41" s="347"/>
      <c r="U41" s="347"/>
      <c r="V41" s="103">
        <f>SUM(D41,G41)</f>
        <v>30</v>
      </c>
      <c r="W41" s="104">
        <f>SUM(F41,I41,L41,O41)</f>
        <v>2</v>
      </c>
    </row>
    <row r="42" spans="1:23" x14ac:dyDescent="0.3">
      <c r="A42" s="334" t="s">
        <v>59</v>
      </c>
      <c r="B42" s="334"/>
      <c r="C42" s="334"/>
      <c r="D42" s="334"/>
      <c r="E42" s="334"/>
      <c r="F42" s="334"/>
      <c r="G42" s="334"/>
      <c r="H42" s="334"/>
      <c r="I42" s="334"/>
      <c r="J42" s="334"/>
      <c r="K42" s="334"/>
      <c r="L42" s="334"/>
      <c r="M42" s="334"/>
      <c r="N42" s="334"/>
      <c r="O42" s="334"/>
      <c r="P42" s="334"/>
      <c r="Q42" s="334"/>
      <c r="R42" s="334"/>
      <c r="S42" s="334"/>
      <c r="T42" s="334"/>
      <c r="U42" s="334"/>
      <c r="V42" s="334"/>
      <c r="W42" s="127">
        <v>14</v>
      </c>
    </row>
    <row r="43" spans="1:23" x14ac:dyDescent="0.3">
      <c r="A43" s="128"/>
      <c r="B43" s="129"/>
      <c r="C43" s="130" t="s">
        <v>48</v>
      </c>
      <c r="D43" s="131">
        <f>SUM(D36:D41)</f>
        <v>165</v>
      </c>
      <c r="E43" s="131"/>
      <c r="F43" s="132">
        <f>SUM(F33:F41)</f>
        <v>8</v>
      </c>
      <c r="G43" s="131">
        <f>SUM(G36:G41)</f>
        <v>165</v>
      </c>
      <c r="H43" s="131"/>
      <c r="I43" s="132">
        <f>SUM(I33:I41)</f>
        <v>11</v>
      </c>
      <c r="J43" s="133">
        <f>SUM(J36:J42)</f>
        <v>0</v>
      </c>
      <c r="K43" s="133"/>
      <c r="L43" s="134">
        <f>SUM(L33:L42)</f>
        <v>0</v>
      </c>
      <c r="M43" s="133">
        <f>SUM(M36:M42)</f>
        <v>0</v>
      </c>
      <c r="N43" s="133"/>
      <c r="O43" s="135">
        <f>SUM(O33:O42)</f>
        <v>0</v>
      </c>
      <c r="P43" s="136">
        <f>SUM(P36:P42)</f>
        <v>0</v>
      </c>
      <c r="Q43" s="136"/>
      <c r="R43" s="137">
        <f>SUM(R33:R42)</f>
        <v>0</v>
      </c>
      <c r="S43" s="136">
        <f>SUM(S36:S42)</f>
        <v>0</v>
      </c>
      <c r="T43" s="136"/>
      <c r="U43" s="137">
        <f>SUM(U33:U42)</f>
        <v>0</v>
      </c>
      <c r="V43" s="130">
        <f>SUM(V36:V41)</f>
        <v>330</v>
      </c>
      <c r="W43" s="138">
        <f>SUM(W33:W41)</f>
        <v>19</v>
      </c>
    </row>
  </sheetData>
  <sheetProtection selectLockedCells="1" selectUnlockedCells="1"/>
  <mergeCells count="34">
    <mergeCell ref="J41:U41"/>
    <mergeCell ref="A42:V42"/>
    <mergeCell ref="J36:U36"/>
    <mergeCell ref="J37:U37"/>
    <mergeCell ref="J38:U38"/>
    <mergeCell ref="J39:U39"/>
    <mergeCell ref="J40:U40"/>
    <mergeCell ref="W33:W35"/>
    <mergeCell ref="D34:F34"/>
    <mergeCell ref="G34:I34"/>
    <mergeCell ref="J34:U34"/>
    <mergeCell ref="J35:U35"/>
    <mergeCell ref="A29:V29"/>
    <mergeCell ref="A33:A35"/>
    <mergeCell ref="B33:B35"/>
    <mergeCell ref="C33:C35"/>
    <mergeCell ref="D33:I33"/>
    <mergeCell ref="J33:U33"/>
    <mergeCell ref="V33:V35"/>
    <mergeCell ref="A1:W1"/>
    <mergeCell ref="A2:A4"/>
    <mergeCell ref="B2:B4"/>
    <mergeCell ref="C2:C4"/>
    <mergeCell ref="D2:I2"/>
    <mergeCell ref="J2:O2"/>
    <mergeCell ref="P2:U2"/>
    <mergeCell ref="V2:V4"/>
    <mergeCell ref="W2:W4"/>
    <mergeCell ref="D3:F3"/>
    <mergeCell ref="G3:I3"/>
    <mergeCell ref="J3:L3"/>
    <mergeCell ref="M3:O3"/>
    <mergeCell ref="P3:R3"/>
    <mergeCell ref="S3:U3"/>
  </mergeCells>
  <pageMargins left="0.2361111111111111" right="0.2361111111111111" top="0.39374999999999999" bottom="0.39374999999999999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7"/>
    <pageSetUpPr fitToPage="1"/>
  </sheetPr>
  <dimension ref="A1:X37"/>
  <sheetViews>
    <sheetView workbookViewId="0">
      <selection activeCell="N22" sqref="N22"/>
    </sheetView>
  </sheetViews>
  <sheetFormatPr defaultColWidth="11.42578125" defaultRowHeight="15" x14ac:dyDescent="0.3"/>
  <cols>
    <col min="1" max="1" width="38.85546875" style="139" customWidth="1"/>
    <col min="2" max="2" width="13.7109375" style="139" customWidth="1"/>
    <col min="3" max="3" width="8.42578125" style="139" customWidth="1"/>
    <col min="4" max="4" width="5.5703125" style="139" customWidth="1"/>
    <col min="5" max="5" width="4" style="139" customWidth="1"/>
    <col min="6" max="6" width="5.28515625" style="139" customWidth="1"/>
    <col min="7" max="7" width="5.5703125" style="139" customWidth="1"/>
    <col min="8" max="8" width="4" style="139" customWidth="1"/>
    <col min="9" max="9" width="5.28515625" style="139" customWidth="1"/>
    <col min="10" max="10" width="5.5703125" style="139" customWidth="1"/>
    <col min="11" max="11" width="4" style="139" customWidth="1"/>
    <col min="12" max="12" width="5.28515625" style="139" customWidth="1"/>
    <col min="13" max="13" width="5.5703125" style="139" customWidth="1"/>
    <col min="14" max="14" width="4" style="139" customWidth="1"/>
    <col min="15" max="15" width="5.28515625" style="139" customWidth="1"/>
    <col min="16" max="16" width="6.140625" style="139" customWidth="1"/>
    <col min="17" max="17" width="6.28515625" style="139" customWidth="1"/>
    <col min="18" max="16384" width="11.42578125" style="139"/>
  </cols>
  <sheetData>
    <row r="1" spans="1:24" s="141" customFormat="1" ht="13.5" x14ac:dyDescent="0.3">
      <c r="A1" s="338" t="s">
        <v>94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140"/>
      <c r="S1" s="140"/>
      <c r="T1" s="140"/>
      <c r="U1" s="140"/>
      <c r="V1" s="140"/>
      <c r="W1" s="140"/>
      <c r="X1" s="140"/>
    </row>
    <row r="2" spans="1:24" s="141" customFormat="1" ht="12.75" customHeight="1" x14ac:dyDescent="0.3">
      <c r="A2" s="321" t="s">
        <v>1</v>
      </c>
      <c r="B2" s="322" t="s">
        <v>2</v>
      </c>
      <c r="C2" s="323" t="s">
        <v>3</v>
      </c>
      <c r="D2" s="324" t="s">
        <v>4</v>
      </c>
      <c r="E2" s="324"/>
      <c r="F2" s="324"/>
      <c r="G2" s="324"/>
      <c r="H2" s="324"/>
      <c r="I2" s="324"/>
      <c r="J2" s="339" t="s">
        <v>5</v>
      </c>
      <c r="K2" s="339"/>
      <c r="L2" s="339"/>
      <c r="M2" s="339"/>
      <c r="N2" s="339"/>
      <c r="O2" s="339"/>
      <c r="P2" s="344" t="s">
        <v>7</v>
      </c>
      <c r="Q2" s="327" t="s">
        <v>8</v>
      </c>
      <c r="R2" s="140"/>
      <c r="S2" s="140"/>
      <c r="T2" s="140"/>
      <c r="U2" s="140"/>
      <c r="V2" s="140"/>
      <c r="W2" s="142"/>
      <c r="X2" s="140"/>
    </row>
    <row r="3" spans="1:24" s="141" customFormat="1" ht="13.5" x14ac:dyDescent="0.3">
      <c r="A3" s="321"/>
      <c r="B3" s="322"/>
      <c r="C3" s="323"/>
      <c r="D3" s="328" t="s">
        <v>9</v>
      </c>
      <c r="E3" s="328"/>
      <c r="F3" s="328"/>
      <c r="G3" s="329" t="s">
        <v>10</v>
      </c>
      <c r="H3" s="329"/>
      <c r="I3" s="329"/>
      <c r="J3" s="341" t="s">
        <v>11</v>
      </c>
      <c r="K3" s="341"/>
      <c r="L3" s="341"/>
      <c r="M3" s="342" t="s">
        <v>12</v>
      </c>
      <c r="N3" s="342"/>
      <c r="O3" s="342"/>
      <c r="P3" s="344"/>
      <c r="Q3" s="327"/>
      <c r="R3" s="140"/>
      <c r="S3" s="140"/>
      <c r="T3" s="140"/>
      <c r="U3" s="140"/>
      <c r="V3" s="140"/>
      <c r="W3" s="143"/>
      <c r="X3" s="140"/>
    </row>
    <row r="4" spans="1:24" s="141" customFormat="1" ht="13.5" x14ac:dyDescent="0.3">
      <c r="A4" s="321"/>
      <c r="B4" s="322"/>
      <c r="C4" s="323"/>
      <c r="D4" s="92" t="s">
        <v>15</v>
      </c>
      <c r="E4" s="93" t="s">
        <v>16</v>
      </c>
      <c r="F4" s="94" t="s">
        <v>8</v>
      </c>
      <c r="G4" s="93" t="s">
        <v>15</v>
      </c>
      <c r="H4" s="93" t="s">
        <v>16</v>
      </c>
      <c r="I4" s="95" t="s">
        <v>8</v>
      </c>
      <c r="J4" s="204" t="s">
        <v>15</v>
      </c>
      <c r="K4" s="93" t="s">
        <v>16</v>
      </c>
      <c r="L4" s="205" t="s">
        <v>8</v>
      </c>
      <c r="M4" s="206" t="s">
        <v>15</v>
      </c>
      <c r="N4" s="93" t="s">
        <v>16</v>
      </c>
      <c r="O4" s="207" t="s">
        <v>8</v>
      </c>
      <c r="P4" s="344"/>
      <c r="Q4" s="327"/>
      <c r="R4" s="140"/>
      <c r="S4" s="140"/>
      <c r="T4" s="140"/>
      <c r="U4" s="140"/>
      <c r="V4" s="140"/>
      <c r="W4" s="152"/>
      <c r="X4" s="140"/>
    </row>
    <row r="5" spans="1:24" ht="15" customHeight="1" x14ac:dyDescent="0.3">
      <c r="A5" s="153" t="s">
        <v>86</v>
      </c>
      <c r="B5" s="199" t="s">
        <v>18</v>
      </c>
      <c r="C5" s="98" t="s">
        <v>95</v>
      </c>
      <c r="D5" s="154">
        <v>30</v>
      </c>
      <c r="E5" s="165" t="s">
        <v>20</v>
      </c>
      <c r="F5" s="156">
        <v>9</v>
      </c>
      <c r="G5" s="155">
        <v>30</v>
      </c>
      <c r="H5" s="165" t="s">
        <v>20</v>
      </c>
      <c r="I5" s="157">
        <v>9</v>
      </c>
      <c r="J5" s="212">
        <v>30</v>
      </c>
      <c r="K5" s="165" t="s">
        <v>20</v>
      </c>
      <c r="L5" s="213">
        <v>9</v>
      </c>
      <c r="M5" s="202">
        <v>30</v>
      </c>
      <c r="N5" s="100" t="s">
        <v>21</v>
      </c>
      <c r="O5" s="214">
        <v>10</v>
      </c>
      <c r="P5" s="103">
        <f>SUM(D5,G5,J5,M5)</f>
        <v>120</v>
      </c>
      <c r="Q5" s="104">
        <f>SUM(F5,I5,L5,O5)</f>
        <v>37</v>
      </c>
      <c r="R5" s="162"/>
      <c r="S5" s="162"/>
      <c r="T5" s="162"/>
      <c r="U5" s="162"/>
      <c r="V5" s="162"/>
      <c r="W5" s="162"/>
      <c r="X5" s="162"/>
    </row>
    <row r="6" spans="1:24" x14ac:dyDescent="0.3">
      <c r="A6" s="153" t="s">
        <v>62</v>
      </c>
      <c r="B6" s="199" t="s">
        <v>18</v>
      </c>
      <c r="C6" s="163" t="s">
        <v>33</v>
      </c>
      <c r="D6" s="164"/>
      <c r="E6" s="165"/>
      <c r="F6" s="109"/>
      <c r="G6" s="165"/>
      <c r="H6" s="165"/>
      <c r="I6" s="110"/>
      <c r="J6" s="166">
        <v>15</v>
      </c>
      <c r="K6" s="165" t="s">
        <v>21</v>
      </c>
      <c r="L6" s="123">
        <v>3</v>
      </c>
      <c r="M6" s="108"/>
      <c r="N6" s="165"/>
      <c r="O6" s="167"/>
      <c r="P6" s="103">
        <f>SUM(D6,G6,J6,M6)</f>
        <v>15</v>
      </c>
      <c r="Q6" s="104">
        <f>SUM(F6,I6,L6,O6)</f>
        <v>3</v>
      </c>
      <c r="R6" s="162"/>
      <c r="S6" s="162"/>
      <c r="T6" s="162"/>
      <c r="U6" s="162"/>
      <c r="V6" s="162"/>
      <c r="W6" s="162"/>
      <c r="X6" s="162"/>
    </row>
    <row r="7" spans="1:24" x14ac:dyDescent="0.3">
      <c r="A7" s="153" t="s">
        <v>87</v>
      </c>
      <c r="B7" s="199" t="s">
        <v>18</v>
      </c>
      <c r="C7" s="163" t="s">
        <v>33</v>
      </c>
      <c r="D7" s="164">
        <v>30</v>
      </c>
      <c r="E7" s="165" t="s">
        <v>20</v>
      </c>
      <c r="F7" s="109">
        <v>2</v>
      </c>
      <c r="G7" s="165">
        <v>30</v>
      </c>
      <c r="H7" s="165" t="s">
        <v>20</v>
      </c>
      <c r="I7" s="110">
        <v>2</v>
      </c>
      <c r="J7" s="166"/>
      <c r="K7" s="165"/>
      <c r="L7" s="123"/>
      <c r="M7" s="108"/>
      <c r="N7" s="165"/>
      <c r="O7" s="167"/>
      <c r="P7" s="103">
        <v>60</v>
      </c>
      <c r="Q7" s="104">
        <v>4</v>
      </c>
      <c r="R7" s="162"/>
      <c r="S7" s="162"/>
      <c r="T7" s="162"/>
      <c r="U7" s="162"/>
      <c r="V7" s="162"/>
      <c r="W7" s="162"/>
      <c r="X7" s="162"/>
    </row>
    <row r="8" spans="1:24" x14ac:dyDescent="0.3">
      <c r="A8" s="153" t="s">
        <v>63</v>
      </c>
      <c r="B8" s="199" t="s">
        <v>18</v>
      </c>
      <c r="C8" s="163" t="s">
        <v>64</v>
      </c>
      <c r="D8" s="164"/>
      <c r="E8" s="165"/>
      <c r="F8" s="109"/>
      <c r="G8" s="165"/>
      <c r="H8" s="165"/>
      <c r="I8" s="110"/>
      <c r="J8" s="166"/>
      <c r="K8" s="165"/>
      <c r="L8" s="123"/>
      <c r="M8" s="108">
        <v>4</v>
      </c>
      <c r="N8" s="165" t="s">
        <v>21</v>
      </c>
      <c r="O8" s="167">
        <v>4</v>
      </c>
      <c r="P8" s="103">
        <f>SUM(D8,G8,J8,M8)</f>
        <v>4</v>
      </c>
      <c r="Q8" s="104">
        <f>SUM(F8,I8,L8,O8)</f>
        <v>4</v>
      </c>
      <c r="R8" s="162"/>
      <c r="S8" s="162"/>
      <c r="T8" s="162"/>
      <c r="U8" s="162"/>
      <c r="V8" s="162"/>
      <c r="W8" s="162"/>
      <c r="X8" s="162"/>
    </row>
    <row r="9" spans="1:24" x14ac:dyDescent="0.3">
      <c r="A9" s="153" t="s">
        <v>88</v>
      </c>
      <c r="B9" s="170" t="s">
        <v>18</v>
      </c>
      <c r="C9" s="163" t="s">
        <v>23</v>
      </c>
      <c r="D9" s="166">
        <v>15</v>
      </c>
      <c r="E9" s="165" t="s">
        <v>20</v>
      </c>
      <c r="F9" s="123">
        <v>1</v>
      </c>
      <c r="G9" s="108">
        <v>15</v>
      </c>
      <c r="H9" s="165" t="s">
        <v>20</v>
      </c>
      <c r="I9" s="167">
        <v>1</v>
      </c>
      <c r="J9" s="107">
        <v>15</v>
      </c>
      <c r="K9" s="104" t="s">
        <v>20</v>
      </c>
      <c r="L9" s="104">
        <v>1</v>
      </c>
      <c r="M9" s="104">
        <v>15</v>
      </c>
      <c r="N9" s="104" t="s">
        <v>20</v>
      </c>
      <c r="O9" s="227">
        <v>1</v>
      </c>
      <c r="P9" s="103">
        <f>SUM(D9,G9,J9,M9)</f>
        <v>60</v>
      </c>
      <c r="Q9" s="104">
        <f>SUM(F9,I9,L9,O9)</f>
        <v>4</v>
      </c>
      <c r="R9" s="162"/>
      <c r="S9" s="162"/>
      <c r="T9" s="162"/>
      <c r="U9" s="162"/>
      <c r="V9" s="162"/>
      <c r="W9" s="162"/>
      <c r="X9" s="162"/>
    </row>
    <row r="10" spans="1:24" x14ac:dyDescent="0.3">
      <c r="A10" s="153" t="s">
        <v>26</v>
      </c>
      <c r="B10" s="170" t="s">
        <v>18</v>
      </c>
      <c r="C10" s="163" t="s">
        <v>23</v>
      </c>
      <c r="D10" s="166"/>
      <c r="E10" s="108"/>
      <c r="F10" s="123"/>
      <c r="G10" s="108">
        <v>60</v>
      </c>
      <c r="H10" s="108" t="s">
        <v>27</v>
      </c>
      <c r="I10" s="167">
        <v>3</v>
      </c>
      <c r="J10" s="107">
        <v>60</v>
      </c>
      <c r="K10" s="104" t="s">
        <v>21</v>
      </c>
      <c r="L10" s="104">
        <v>3</v>
      </c>
      <c r="M10" s="104">
        <v>60</v>
      </c>
      <c r="N10" s="104" t="s">
        <v>27</v>
      </c>
      <c r="O10" s="227">
        <v>3</v>
      </c>
      <c r="P10" s="103">
        <f>SUM(D10,G10,J10,M10)</f>
        <v>180</v>
      </c>
      <c r="Q10" s="104">
        <f>SUM(F10,I10,L10,O10)</f>
        <v>9</v>
      </c>
      <c r="R10" s="162"/>
      <c r="S10" s="162"/>
      <c r="T10" s="162"/>
      <c r="U10" s="162"/>
      <c r="V10" s="162"/>
      <c r="W10" s="162"/>
      <c r="X10" s="162"/>
    </row>
    <row r="11" spans="1:24" x14ac:dyDescent="0.3">
      <c r="A11" s="153" t="s">
        <v>90</v>
      </c>
      <c r="B11" s="170" t="s">
        <v>18</v>
      </c>
      <c r="C11" s="163" t="s">
        <v>29</v>
      </c>
      <c r="D11" s="166">
        <v>30</v>
      </c>
      <c r="E11" s="108" t="s">
        <v>21</v>
      </c>
      <c r="F11" s="123">
        <v>1</v>
      </c>
      <c r="G11" s="108">
        <v>30</v>
      </c>
      <c r="H11" s="108" t="s">
        <v>21</v>
      </c>
      <c r="I11" s="167">
        <v>1</v>
      </c>
      <c r="J11" s="107">
        <v>30</v>
      </c>
      <c r="K11" s="104" t="s">
        <v>21</v>
      </c>
      <c r="L11" s="104">
        <v>1</v>
      </c>
      <c r="M11" s="104">
        <v>15</v>
      </c>
      <c r="N11" s="104" t="s">
        <v>21</v>
      </c>
      <c r="O11" s="227">
        <v>1</v>
      </c>
      <c r="P11" s="103">
        <f>SUM(D11,G11,J11,M11)</f>
        <v>105</v>
      </c>
      <c r="Q11" s="104">
        <f>SUM(F11,I11,L11,O11)</f>
        <v>4</v>
      </c>
      <c r="R11" s="162"/>
      <c r="S11" s="162"/>
      <c r="T11" s="162"/>
      <c r="U11" s="162"/>
      <c r="V11" s="162"/>
      <c r="W11" s="162"/>
      <c r="X11" s="162"/>
    </row>
    <row r="12" spans="1:24" s="256" customFormat="1" x14ac:dyDescent="0.3">
      <c r="A12" s="153" t="s">
        <v>91</v>
      </c>
      <c r="B12" s="170" t="s">
        <v>18</v>
      </c>
      <c r="C12" s="163" t="s">
        <v>29</v>
      </c>
      <c r="D12" s="166">
        <v>30</v>
      </c>
      <c r="E12" s="108" t="s">
        <v>21</v>
      </c>
      <c r="F12" s="123">
        <v>1</v>
      </c>
      <c r="G12" s="108">
        <v>30</v>
      </c>
      <c r="H12" s="108" t="s">
        <v>21</v>
      </c>
      <c r="I12" s="167">
        <v>1</v>
      </c>
      <c r="J12" s="107">
        <v>30</v>
      </c>
      <c r="K12" s="104" t="s">
        <v>21</v>
      </c>
      <c r="L12" s="104">
        <v>1</v>
      </c>
      <c r="M12" s="104">
        <v>30</v>
      </c>
      <c r="N12" s="104" t="s">
        <v>21</v>
      </c>
      <c r="O12" s="227">
        <v>1</v>
      </c>
      <c r="P12" s="103">
        <v>120</v>
      </c>
      <c r="Q12" s="104">
        <v>4</v>
      </c>
      <c r="R12" s="255"/>
      <c r="S12" s="255"/>
      <c r="T12" s="255"/>
      <c r="U12" s="255"/>
      <c r="V12" s="255"/>
      <c r="W12" s="255"/>
      <c r="X12" s="255"/>
    </row>
    <row r="13" spans="1:24" x14ac:dyDescent="0.3">
      <c r="A13" s="153" t="s">
        <v>65</v>
      </c>
      <c r="B13" s="199" t="s">
        <v>18</v>
      </c>
      <c r="C13" s="163" t="s">
        <v>29</v>
      </c>
      <c r="D13" s="164">
        <v>15</v>
      </c>
      <c r="E13" s="108" t="s">
        <v>21</v>
      </c>
      <c r="F13" s="109">
        <v>1</v>
      </c>
      <c r="G13" s="165">
        <v>15</v>
      </c>
      <c r="H13" s="108" t="s">
        <v>21</v>
      </c>
      <c r="I13" s="110">
        <v>1</v>
      </c>
      <c r="J13" s="166">
        <v>15</v>
      </c>
      <c r="K13" s="108" t="s">
        <v>21</v>
      </c>
      <c r="L13" s="123">
        <v>1</v>
      </c>
      <c r="M13" s="108">
        <v>15</v>
      </c>
      <c r="N13" s="108" t="s">
        <v>21</v>
      </c>
      <c r="O13" s="167">
        <v>1</v>
      </c>
      <c r="P13" s="103">
        <f>SUM(D13,G13,J13,M13)</f>
        <v>60</v>
      </c>
      <c r="Q13" s="104">
        <v>4</v>
      </c>
      <c r="R13" s="162"/>
      <c r="S13" s="162"/>
      <c r="T13" s="162"/>
      <c r="U13" s="162"/>
      <c r="V13" s="162"/>
      <c r="W13" s="162"/>
      <c r="X13" s="162"/>
    </row>
    <row r="14" spans="1:24" x14ac:dyDescent="0.3">
      <c r="A14" s="193" t="s">
        <v>30</v>
      </c>
      <c r="B14" s="199" t="s">
        <v>18</v>
      </c>
      <c r="C14" s="163" t="s">
        <v>29</v>
      </c>
      <c r="D14" s="164">
        <v>15</v>
      </c>
      <c r="E14" s="108" t="s">
        <v>21</v>
      </c>
      <c r="F14" s="109">
        <v>1</v>
      </c>
      <c r="G14" s="165">
        <v>15</v>
      </c>
      <c r="H14" s="108" t="s">
        <v>21</v>
      </c>
      <c r="I14" s="110">
        <v>1</v>
      </c>
      <c r="J14" s="166">
        <v>15</v>
      </c>
      <c r="K14" s="108" t="s">
        <v>21</v>
      </c>
      <c r="L14" s="123">
        <v>1</v>
      </c>
      <c r="M14" s="108">
        <v>15</v>
      </c>
      <c r="N14" s="108" t="s">
        <v>21</v>
      </c>
      <c r="O14" s="167">
        <v>1</v>
      </c>
      <c r="P14" s="103">
        <f>SUM(D14,G14,J14,M14)</f>
        <v>60</v>
      </c>
      <c r="Q14" s="104">
        <v>4</v>
      </c>
      <c r="R14" s="162"/>
      <c r="S14" s="162"/>
      <c r="T14" s="162"/>
      <c r="U14" s="162"/>
      <c r="V14" s="162"/>
      <c r="W14" s="162"/>
      <c r="X14" s="162"/>
    </row>
    <row r="15" spans="1:24" x14ac:dyDescent="0.3">
      <c r="A15" s="172" t="s">
        <v>66</v>
      </c>
      <c r="B15" s="170" t="s">
        <v>18</v>
      </c>
      <c r="C15" s="163" t="s">
        <v>23</v>
      </c>
      <c r="D15" s="173">
        <v>30</v>
      </c>
      <c r="E15" s="165" t="s">
        <v>20</v>
      </c>
      <c r="F15" s="109">
        <v>2</v>
      </c>
      <c r="G15" s="193"/>
      <c r="H15" s="193"/>
      <c r="I15" s="236"/>
      <c r="J15" s="166"/>
      <c r="K15" s="108"/>
      <c r="L15" s="113"/>
      <c r="M15" s="112"/>
      <c r="N15" s="108"/>
      <c r="O15" s="167"/>
      <c r="P15" s="103">
        <f>SUM(D15,G15,J15,M15)</f>
        <v>30</v>
      </c>
      <c r="Q15" s="104">
        <f>SUM(F15,I15,L15,O15)</f>
        <v>2</v>
      </c>
      <c r="R15" s="162"/>
      <c r="S15" s="162"/>
      <c r="T15" s="162"/>
      <c r="U15" s="162"/>
      <c r="V15" s="162"/>
      <c r="W15" s="162"/>
      <c r="X15" s="162"/>
    </row>
    <row r="16" spans="1:24" x14ac:dyDescent="0.3">
      <c r="A16" s="153" t="s">
        <v>43</v>
      </c>
      <c r="B16" s="264" t="s">
        <v>18</v>
      </c>
      <c r="C16" s="186" t="s">
        <v>23</v>
      </c>
      <c r="D16" s="196">
        <v>4</v>
      </c>
      <c r="E16" s="165" t="s">
        <v>21</v>
      </c>
      <c r="F16" s="109">
        <v>0</v>
      </c>
      <c r="G16" s="165"/>
      <c r="H16" s="165"/>
      <c r="I16" s="109"/>
      <c r="J16" s="108"/>
      <c r="K16" s="108"/>
      <c r="L16" s="123"/>
      <c r="M16" s="108"/>
      <c r="N16" s="265"/>
      <c r="O16" s="184"/>
      <c r="P16" s="115"/>
      <c r="Q16" s="116"/>
      <c r="R16" s="162"/>
      <c r="S16" s="162"/>
      <c r="T16" s="162"/>
      <c r="U16" s="162"/>
      <c r="V16" s="162"/>
      <c r="W16" s="162"/>
      <c r="X16" s="162"/>
    </row>
    <row r="17" spans="1:24" x14ac:dyDescent="0.3">
      <c r="A17" s="266" t="s">
        <v>67</v>
      </c>
      <c r="B17" s="199" t="s">
        <v>18</v>
      </c>
      <c r="C17" s="186" t="s">
        <v>33</v>
      </c>
      <c r="D17" s="179">
        <v>30</v>
      </c>
      <c r="E17" s="229" t="s">
        <v>27</v>
      </c>
      <c r="F17" s="240">
        <v>2</v>
      </c>
      <c r="G17" s="241">
        <v>30</v>
      </c>
      <c r="H17" s="229" t="s">
        <v>20</v>
      </c>
      <c r="I17" s="242">
        <v>3</v>
      </c>
      <c r="J17" s="243"/>
      <c r="K17" s="229"/>
      <c r="L17" s="244"/>
      <c r="M17" s="229"/>
      <c r="N17" s="112"/>
      <c r="O17" s="184"/>
      <c r="P17" s="115">
        <f>SUM(D17,G17,J17,M17)</f>
        <v>60</v>
      </c>
      <c r="Q17" s="116">
        <f>SUM(F17,I17,L17,O17)</f>
        <v>5</v>
      </c>
      <c r="R17" s="162"/>
      <c r="S17" s="162"/>
      <c r="T17" s="162"/>
      <c r="U17" s="162"/>
      <c r="V17" s="162"/>
      <c r="W17" s="162"/>
      <c r="X17" s="162"/>
    </row>
    <row r="18" spans="1:24" x14ac:dyDescent="0.3">
      <c r="A18" s="343" t="s">
        <v>47</v>
      </c>
      <c r="B18" s="343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188">
        <v>36</v>
      </c>
      <c r="R18" s="162"/>
      <c r="S18" s="162"/>
      <c r="T18" s="162"/>
      <c r="U18" s="162"/>
      <c r="V18" s="162"/>
      <c r="W18" s="162"/>
      <c r="X18" s="162"/>
    </row>
    <row r="19" spans="1:24" s="141" customFormat="1" ht="13.5" x14ac:dyDescent="0.3">
      <c r="A19" s="128"/>
      <c r="B19" s="189"/>
      <c r="C19" s="130" t="s">
        <v>48</v>
      </c>
      <c r="D19" s="131">
        <f>SUM(D4:D17)</f>
        <v>229</v>
      </c>
      <c r="E19" s="131"/>
      <c r="F19" s="132">
        <f>SUM(F4:F17)</f>
        <v>20</v>
      </c>
      <c r="G19" s="131">
        <f>SUM(G4:G17)</f>
        <v>255</v>
      </c>
      <c r="H19" s="131"/>
      <c r="I19" s="132">
        <f>SUM(I4:I17)</f>
        <v>22</v>
      </c>
      <c r="J19" s="133">
        <f>SUM(J4:J18)</f>
        <v>210</v>
      </c>
      <c r="K19" s="133"/>
      <c r="L19" s="135">
        <f>SUM(L4:L18)</f>
        <v>20</v>
      </c>
      <c r="M19" s="133">
        <f>SUM(M4:M17)</f>
        <v>184</v>
      </c>
      <c r="N19" s="133"/>
      <c r="O19" s="135">
        <f>SUM(O4:O17)</f>
        <v>22</v>
      </c>
      <c r="P19" s="190">
        <f>SUM(P4:P17)</f>
        <v>874</v>
      </c>
      <c r="Q19" s="191">
        <f>SUM(Q4:Q17)</f>
        <v>84</v>
      </c>
      <c r="R19" s="140"/>
      <c r="S19" s="140"/>
      <c r="T19" s="140"/>
      <c r="U19" s="140"/>
      <c r="V19" s="140"/>
      <c r="W19" s="140"/>
      <c r="X19" s="140"/>
    </row>
    <row r="20" spans="1:24" hidden="1" x14ac:dyDescent="0.3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 t="str">
        <f>("#REF!*100)/#REF!")</f>
        <v>#REF!*100)/#REF!</v>
      </c>
      <c r="Q20" s="162"/>
      <c r="R20" s="162"/>
      <c r="S20" s="162"/>
      <c r="T20" s="162"/>
      <c r="U20" s="162"/>
      <c r="V20" s="162"/>
      <c r="W20" s="162"/>
      <c r="X20" s="162"/>
    </row>
    <row r="21" spans="1:24" x14ac:dyDescent="0.3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</row>
    <row r="22" spans="1:24" x14ac:dyDescent="0.3">
      <c r="A22" s="162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</row>
    <row r="23" spans="1:24" ht="12.75" customHeight="1" x14ac:dyDescent="0.3">
      <c r="A23" s="321" t="s">
        <v>49</v>
      </c>
      <c r="B23" s="322" t="s">
        <v>2</v>
      </c>
      <c r="C23" s="323" t="s">
        <v>50</v>
      </c>
      <c r="D23" s="324"/>
      <c r="E23" s="324"/>
      <c r="F23" s="324"/>
      <c r="G23" s="324"/>
      <c r="H23" s="324"/>
      <c r="I23" s="324"/>
      <c r="J23" s="267"/>
      <c r="K23" s="268"/>
      <c r="L23" s="268"/>
      <c r="M23" s="268"/>
      <c r="N23" s="268"/>
      <c r="O23" s="269"/>
      <c r="P23" s="344" t="s">
        <v>7</v>
      </c>
      <c r="Q23" s="327" t="s">
        <v>8</v>
      </c>
      <c r="R23" s="162"/>
      <c r="S23" s="162"/>
      <c r="T23" s="162"/>
      <c r="U23" s="162"/>
      <c r="V23" s="162"/>
      <c r="W23" s="162"/>
      <c r="X23" s="162"/>
    </row>
    <row r="24" spans="1:24" x14ac:dyDescent="0.3">
      <c r="A24" s="321"/>
      <c r="B24" s="322"/>
      <c r="C24" s="323"/>
      <c r="D24" s="328" t="s">
        <v>9</v>
      </c>
      <c r="E24" s="328"/>
      <c r="F24" s="328"/>
      <c r="G24" s="329" t="s">
        <v>10</v>
      </c>
      <c r="H24" s="329"/>
      <c r="I24" s="329"/>
      <c r="J24" s="270"/>
      <c r="K24" s="271"/>
      <c r="L24" s="271"/>
      <c r="M24" s="271"/>
      <c r="N24" s="271"/>
      <c r="O24" s="272"/>
      <c r="P24" s="344"/>
      <c r="Q24" s="327"/>
      <c r="R24" s="162"/>
      <c r="S24" s="162"/>
      <c r="T24" s="162"/>
      <c r="U24" s="162"/>
      <c r="V24" s="162"/>
      <c r="W24" s="162"/>
      <c r="X24" s="162"/>
    </row>
    <row r="25" spans="1:24" x14ac:dyDescent="0.3">
      <c r="A25" s="321"/>
      <c r="B25" s="322"/>
      <c r="C25" s="323"/>
      <c r="D25" s="144" t="s">
        <v>15</v>
      </c>
      <c r="E25" s="145" t="s">
        <v>16</v>
      </c>
      <c r="F25" s="146" t="s">
        <v>8</v>
      </c>
      <c r="G25" s="145" t="s">
        <v>15</v>
      </c>
      <c r="H25" s="145" t="s">
        <v>16</v>
      </c>
      <c r="I25" s="147" t="s">
        <v>8</v>
      </c>
      <c r="J25" s="270"/>
      <c r="K25" s="273"/>
      <c r="L25" s="274"/>
      <c r="M25" s="271"/>
      <c r="N25" s="273"/>
      <c r="O25" s="275"/>
      <c r="P25" s="344"/>
      <c r="Q25" s="327"/>
      <c r="R25" s="162"/>
      <c r="S25" s="162"/>
      <c r="T25" s="162"/>
      <c r="U25" s="162"/>
      <c r="V25" s="162"/>
      <c r="W25" s="162"/>
      <c r="X25" s="162"/>
    </row>
    <row r="26" spans="1:24" x14ac:dyDescent="0.3">
      <c r="A26" s="193" t="s">
        <v>68</v>
      </c>
      <c r="B26" s="97" t="s">
        <v>52</v>
      </c>
      <c r="C26" s="163" t="s">
        <v>23</v>
      </c>
      <c r="D26" s="166">
        <v>30</v>
      </c>
      <c r="E26" s="108" t="s">
        <v>21</v>
      </c>
      <c r="F26" s="123">
        <v>1</v>
      </c>
      <c r="G26" s="108">
        <v>30</v>
      </c>
      <c r="H26" s="108" t="s">
        <v>27</v>
      </c>
      <c r="I26" s="167">
        <v>1</v>
      </c>
      <c r="J26" s="276"/>
      <c r="K26" s="277"/>
      <c r="L26" s="277"/>
      <c r="M26" s="277"/>
      <c r="N26" s="277"/>
      <c r="O26" s="278"/>
      <c r="P26" s="103">
        <f>SUM(D26,G26,J26,M26)</f>
        <v>60</v>
      </c>
      <c r="Q26" s="104">
        <v>2</v>
      </c>
      <c r="R26" s="162"/>
      <c r="S26" s="162"/>
      <c r="T26" s="162"/>
      <c r="U26" s="162"/>
      <c r="V26" s="162"/>
      <c r="W26" s="162"/>
      <c r="X26" s="162"/>
    </row>
    <row r="27" spans="1:24" x14ac:dyDescent="0.3">
      <c r="A27" s="193" t="s">
        <v>84</v>
      </c>
      <c r="B27" s="97" t="s">
        <v>52</v>
      </c>
      <c r="C27" s="163" t="s">
        <v>23</v>
      </c>
      <c r="D27" s="164">
        <v>30</v>
      </c>
      <c r="E27" s="182" t="s">
        <v>27</v>
      </c>
      <c r="F27" s="181">
        <v>2</v>
      </c>
      <c r="G27" s="182">
        <v>30</v>
      </c>
      <c r="H27" s="182" t="s">
        <v>20</v>
      </c>
      <c r="I27" s="110">
        <v>2</v>
      </c>
      <c r="J27" s="279"/>
      <c r="K27" s="280"/>
      <c r="L27" s="281"/>
      <c r="M27" s="280"/>
      <c r="N27" s="280"/>
      <c r="O27" s="282"/>
      <c r="P27" s="103">
        <f>SUM(D27,G27,J27,M27)</f>
        <v>60</v>
      </c>
      <c r="Q27" s="104">
        <f>SUM(F27,I27)</f>
        <v>4</v>
      </c>
      <c r="R27" s="162"/>
      <c r="S27" s="162"/>
      <c r="T27" s="162"/>
      <c r="U27" s="162"/>
      <c r="V27" s="162"/>
      <c r="W27" s="162"/>
      <c r="X27" s="162"/>
    </row>
    <row r="28" spans="1:24" x14ac:dyDescent="0.3">
      <c r="A28" s="153" t="s">
        <v>69</v>
      </c>
      <c r="B28" s="97" t="s">
        <v>52</v>
      </c>
      <c r="C28" s="98" t="s">
        <v>23</v>
      </c>
      <c r="D28" s="194"/>
      <c r="E28" s="108"/>
      <c r="F28" s="123"/>
      <c r="G28" s="108">
        <v>30</v>
      </c>
      <c r="H28" s="108" t="s">
        <v>27</v>
      </c>
      <c r="I28" s="195">
        <v>2</v>
      </c>
      <c r="J28" s="279"/>
      <c r="K28" s="280"/>
      <c r="L28" s="281"/>
      <c r="M28" s="280"/>
      <c r="N28" s="280"/>
      <c r="O28" s="282"/>
      <c r="P28" s="103">
        <f>SUM(D28,G28,J28,M28)</f>
        <v>30</v>
      </c>
      <c r="Q28" s="104">
        <f>SUM(F28,I28,L28,O28)</f>
        <v>2</v>
      </c>
    </row>
    <row r="29" spans="1:24" x14ac:dyDescent="0.3">
      <c r="A29" s="153" t="s">
        <v>70</v>
      </c>
      <c r="B29" s="97" t="s">
        <v>52</v>
      </c>
      <c r="C29" s="98" t="s">
        <v>23</v>
      </c>
      <c r="D29" s="196">
        <v>30</v>
      </c>
      <c r="E29" s="112" t="s">
        <v>27</v>
      </c>
      <c r="F29" s="181">
        <v>2</v>
      </c>
      <c r="G29" s="182"/>
      <c r="H29" s="112"/>
      <c r="I29" s="183"/>
      <c r="J29" s="279"/>
      <c r="K29" s="280"/>
      <c r="L29" s="281"/>
      <c r="M29" s="280"/>
      <c r="N29" s="280"/>
      <c r="O29" s="282"/>
      <c r="P29" s="103">
        <f>SUM(D29,G29,J29,M29)</f>
        <v>30</v>
      </c>
      <c r="Q29" s="104">
        <f>SUM(F29,I29,L29,O29)</f>
        <v>2</v>
      </c>
    </row>
    <row r="30" spans="1:24" x14ac:dyDescent="0.3">
      <c r="A30" s="172" t="s">
        <v>71</v>
      </c>
      <c r="B30" s="97" t="s">
        <v>52</v>
      </c>
      <c r="C30" s="98" t="s">
        <v>23</v>
      </c>
      <c r="D30" s="193"/>
      <c r="E30" s="193"/>
      <c r="F30" s="193"/>
      <c r="G30" s="165">
        <v>30</v>
      </c>
      <c r="H30" s="165" t="s">
        <v>20</v>
      </c>
      <c r="I30" s="109">
        <v>2</v>
      </c>
      <c r="J30" s="279"/>
      <c r="K30" s="280"/>
      <c r="L30" s="281"/>
      <c r="M30" s="280"/>
      <c r="N30" s="280"/>
      <c r="O30" s="282"/>
      <c r="P30" s="103">
        <f>SUM(D30,G30,J30,M30)</f>
        <v>30</v>
      </c>
      <c r="Q30" s="104">
        <f>SUM(F30,I30,L30,O30)</f>
        <v>2</v>
      </c>
    </row>
    <row r="31" spans="1:24" x14ac:dyDescent="0.3">
      <c r="A31" s="172" t="s">
        <v>73</v>
      </c>
      <c r="B31" s="97" t="s">
        <v>52</v>
      </c>
      <c r="C31" s="98" t="s">
        <v>33</v>
      </c>
      <c r="D31" s="164">
        <v>15</v>
      </c>
      <c r="E31" s="165" t="s">
        <v>21</v>
      </c>
      <c r="F31" s="109">
        <v>1</v>
      </c>
      <c r="G31" s="165">
        <v>15</v>
      </c>
      <c r="H31" s="165" t="s">
        <v>21</v>
      </c>
      <c r="I31" s="198">
        <v>1</v>
      </c>
      <c r="J31" s="283"/>
      <c r="K31" s="284"/>
      <c r="L31" s="284"/>
      <c r="M31" s="284"/>
      <c r="N31" s="284"/>
      <c r="O31" s="285"/>
      <c r="P31" s="103">
        <v>30</v>
      </c>
      <c r="Q31" s="104">
        <v>2</v>
      </c>
    </row>
    <row r="32" spans="1:24" x14ac:dyDescent="0.3">
      <c r="A32" s="172" t="s">
        <v>53</v>
      </c>
      <c r="B32" s="97" t="s">
        <v>52</v>
      </c>
      <c r="C32" s="98" t="s">
        <v>33</v>
      </c>
      <c r="D32" s="99">
        <v>30</v>
      </c>
      <c r="E32" s="100" t="s">
        <v>21</v>
      </c>
      <c r="F32" s="101">
        <v>1</v>
      </c>
      <c r="G32" s="100">
        <v>30</v>
      </c>
      <c r="H32" s="100" t="s">
        <v>20</v>
      </c>
      <c r="I32" s="102">
        <v>2</v>
      </c>
      <c r="J32" s="279"/>
      <c r="K32" s="280"/>
      <c r="L32" s="281"/>
      <c r="M32" s="280"/>
      <c r="N32" s="280"/>
      <c r="O32" s="282"/>
      <c r="P32" s="103">
        <v>60</v>
      </c>
      <c r="Q32" s="104">
        <v>3</v>
      </c>
    </row>
    <row r="33" spans="1:17" x14ac:dyDescent="0.3">
      <c r="A33" s="172" t="s">
        <v>51</v>
      </c>
      <c r="B33" s="97" t="s">
        <v>52</v>
      </c>
      <c r="C33" s="163" t="s">
        <v>23</v>
      </c>
      <c r="D33" s="99">
        <v>30</v>
      </c>
      <c r="E33" s="100" t="s">
        <v>27</v>
      </c>
      <c r="F33" s="101">
        <v>2</v>
      </c>
      <c r="G33" s="165">
        <v>30</v>
      </c>
      <c r="H33" s="165" t="s">
        <v>20</v>
      </c>
      <c r="I33" s="109">
        <v>2</v>
      </c>
      <c r="J33" s="279"/>
      <c r="K33" s="280"/>
      <c r="L33" s="281"/>
      <c r="M33" s="280"/>
      <c r="N33" s="280"/>
      <c r="O33" s="282"/>
      <c r="P33" s="103">
        <f>SUM(D33,G33)</f>
        <v>60</v>
      </c>
      <c r="Q33" s="104">
        <f>SUM(F33,I33)</f>
        <v>4</v>
      </c>
    </row>
    <row r="34" spans="1:17" x14ac:dyDescent="0.3">
      <c r="A34" s="153" t="s">
        <v>75</v>
      </c>
      <c r="B34" s="97" t="s">
        <v>52</v>
      </c>
      <c r="C34" s="163" t="s">
        <v>23</v>
      </c>
      <c r="D34" s="100">
        <v>30</v>
      </c>
      <c r="E34" s="201" t="s">
        <v>20</v>
      </c>
      <c r="F34" s="101">
        <v>2</v>
      </c>
      <c r="G34" s="100"/>
      <c r="H34" s="202"/>
      <c r="I34" s="203"/>
      <c r="J34" s="283"/>
      <c r="K34" s="284"/>
      <c r="L34" s="284"/>
      <c r="M34" s="280"/>
      <c r="N34" s="280"/>
      <c r="O34" s="282"/>
      <c r="P34" s="103">
        <f>SUM(G34,D34,M34)</f>
        <v>30</v>
      </c>
      <c r="Q34" s="104">
        <f>SUM(I34,F34,O34)</f>
        <v>2</v>
      </c>
    </row>
    <row r="35" spans="1:17" x14ac:dyDescent="0.3">
      <c r="A35" s="153" t="s">
        <v>76</v>
      </c>
      <c r="B35" s="97" t="s">
        <v>52</v>
      </c>
      <c r="C35" s="163" t="s">
        <v>23</v>
      </c>
      <c r="D35" s="196">
        <v>30</v>
      </c>
      <c r="E35" s="182" t="s">
        <v>21</v>
      </c>
      <c r="F35" s="181">
        <v>1</v>
      </c>
      <c r="G35" s="182">
        <v>30</v>
      </c>
      <c r="H35" s="182" t="s">
        <v>20</v>
      </c>
      <c r="I35" s="183">
        <v>2</v>
      </c>
      <c r="J35" s="286"/>
      <c r="K35" s="287"/>
      <c r="L35" s="288"/>
      <c r="M35" s="287"/>
      <c r="N35" s="287"/>
      <c r="O35" s="289"/>
      <c r="P35" s="103">
        <f>SUM(D35,G35,J35,M35)</f>
        <v>60</v>
      </c>
      <c r="Q35" s="104">
        <f>SUM(F35,I35,L35,O35)</f>
        <v>3</v>
      </c>
    </row>
    <row r="36" spans="1:17" x14ac:dyDescent="0.3">
      <c r="A36" s="343" t="s">
        <v>59</v>
      </c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188">
        <v>15</v>
      </c>
    </row>
    <row r="37" spans="1:17" x14ac:dyDescent="0.3">
      <c r="A37" s="128"/>
      <c r="B37" s="189"/>
      <c r="C37" s="130" t="s">
        <v>48</v>
      </c>
      <c r="D37" s="131">
        <f>SUM(D24:D35)</f>
        <v>225</v>
      </c>
      <c r="E37" s="131"/>
      <c r="F37" s="132">
        <f>SUM(F24:F35)</f>
        <v>12</v>
      </c>
      <c r="G37" s="131">
        <f>SUM(G24:G35)</f>
        <v>225</v>
      </c>
      <c r="H37" s="131"/>
      <c r="I37" s="132">
        <f>SUM(I24:I35)</f>
        <v>14</v>
      </c>
      <c r="J37" s="133">
        <f>SUM(J24:J36)</f>
        <v>0</v>
      </c>
      <c r="K37" s="133"/>
      <c r="L37" s="135">
        <f>SUM(L24:L36)</f>
        <v>0</v>
      </c>
      <c r="M37" s="133">
        <f>SUM(M24:M35)</f>
        <v>0</v>
      </c>
      <c r="N37" s="133"/>
      <c r="O37" s="135">
        <f>SUM(O24:O35)</f>
        <v>0</v>
      </c>
      <c r="P37" s="190">
        <f>SUM(P24:P35)</f>
        <v>450</v>
      </c>
      <c r="Q37" s="191">
        <f>SUM(Q24:Q35)</f>
        <v>26</v>
      </c>
    </row>
  </sheetData>
  <sheetProtection selectLockedCells="1" selectUnlockedCells="1"/>
  <mergeCells count="22">
    <mergeCell ref="A36:P36"/>
    <mergeCell ref="J3:L3"/>
    <mergeCell ref="M3:O3"/>
    <mergeCell ref="A18:P18"/>
    <mergeCell ref="A23:A25"/>
    <mergeCell ref="B23:B25"/>
    <mergeCell ref="C23:C25"/>
    <mergeCell ref="D3:F3"/>
    <mergeCell ref="G3:I3"/>
    <mergeCell ref="D23:I23"/>
    <mergeCell ref="P23:P25"/>
    <mergeCell ref="Q23:Q25"/>
    <mergeCell ref="D24:F24"/>
    <mergeCell ref="G24:I24"/>
    <mergeCell ref="A1:Q1"/>
    <mergeCell ref="A2:A4"/>
    <mergeCell ref="B2:B4"/>
    <mergeCell ref="C2:C4"/>
    <mergeCell ref="D2:I2"/>
    <mergeCell ref="J2:O2"/>
    <mergeCell ref="P2:P4"/>
    <mergeCell ref="Q2:Q4"/>
  </mergeCells>
  <pageMargins left="0.2361111111111111" right="0.2361111111111111" top="0.39374999999999999" bottom="0.39374999999999999" header="0.51180555555555551" footer="0.51180555555555551"/>
  <pageSetup paperSize="9" firstPageNumber="0" fitToHeight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  <pageSetUpPr fitToPage="1"/>
  </sheetPr>
  <dimension ref="A1:X40"/>
  <sheetViews>
    <sheetView workbookViewId="0">
      <selection activeCell="T7" sqref="T7"/>
    </sheetView>
  </sheetViews>
  <sheetFormatPr defaultColWidth="8.85546875" defaultRowHeight="12.75" x14ac:dyDescent="0.2"/>
  <cols>
    <col min="1" max="1" width="34.140625" style="290" customWidth="1"/>
    <col min="2" max="2" width="13.7109375" style="290" customWidth="1"/>
    <col min="3" max="3" width="8.42578125" style="290" customWidth="1"/>
    <col min="4" max="4" width="5.5703125" style="290" customWidth="1"/>
    <col min="5" max="5" width="4" style="290" customWidth="1"/>
    <col min="6" max="6" width="5.28515625" style="290" customWidth="1"/>
    <col min="7" max="7" width="5.5703125" style="290" customWidth="1"/>
    <col min="8" max="8" width="4" style="290" customWidth="1"/>
    <col min="9" max="9" width="5.28515625" style="290" customWidth="1"/>
    <col min="10" max="10" width="5.5703125" style="290" customWidth="1"/>
    <col min="11" max="11" width="4" style="290" customWidth="1"/>
    <col min="12" max="12" width="5.28515625" style="290" customWidth="1"/>
    <col min="13" max="13" width="5.5703125" style="290" customWidth="1"/>
    <col min="14" max="14" width="4" style="290" customWidth="1"/>
    <col min="15" max="15" width="5.28515625" style="290" customWidth="1"/>
    <col min="16" max="16" width="5.5703125" style="290" customWidth="1"/>
    <col min="17" max="17" width="4" style="290" customWidth="1"/>
    <col min="18" max="18" width="5.28515625" style="290" customWidth="1"/>
    <col min="19" max="19" width="5.5703125" style="290" customWidth="1"/>
    <col min="20" max="20" width="4" style="290" customWidth="1"/>
    <col min="21" max="21" width="5.28515625" style="290" customWidth="1"/>
    <col min="22" max="22" width="6.140625" style="290" customWidth="1"/>
    <col min="23" max="23" width="6.28515625" style="290" customWidth="1"/>
    <col min="24" max="24" width="3.85546875" style="290" customWidth="1"/>
    <col min="25" max="16384" width="8.85546875" style="290"/>
  </cols>
  <sheetData>
    <row r="1" spans="1:24" s="292" customFormat="1" ht="13.5" x14ac:dyDescent="0.3">
      <c r="A1" s="338" t="s">
        <v>96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291"/>
    </row>
    <row r="2" spans="1:24" s="292" customFormat="1" ht="12.75" customHeight="1" x14ac:dyDescent="0.2">
      <c r="A2" s="321" t="s">
        <v>1</v>
      </c>
      <c r="B2" s="322" t="s">
        <v>2</v>
      </c>
      <c r="C2" s="323" t="s">
        <v>3</v>
      </c>
      <c r="D2" s="324" t="s">
        <v>4</v>
      </c>
      <c r="E2" s="324"/>
      <c r="F2" s="324"/>
      <c r="G2" s="324"/>
      <c r="H2" s="324"/>
      <c r="I2" s="324"/>
      <c r="J2" s="339" t="s">
        <v>5</v>
      </c>
      <c r="K2" s="339"/>
      <c r="L2" s="339"/>
      <c r="M2" s="339"/>
      <c r="N2" s="339"/>
      <c r="O2" s="339"/>
      <c r="P2" s="351" t="s">
        <v>6</v>
      </c>
      <c r="Q2" s="351"/>
      <c r="R2" s="351"/>
      <c r="S2" s="351"/>
      <c r="T2" s="351"/>
      <c r="U2" s="351"/>
      <c r="V2" s="326" t="s">
        <v>7</v>
      </c>
      <c r="W2" s="327" t="s">
        <v>8</v>
      </c>
      <c r="X2" s="291"/>
    </row>
    <row r="3" spans="1:24" s="292" customFormat="1" ht="13.5" x14ac:dyDescent="0.2">
      <c r="A3" s="321"/>
      <c r="B3" s="322"/>
      <c r="C3" s="323"/>
      <c r="D3" s="328" t="s">
        <v>9</v>
      </c>
      <c r="E3" s="328"/>
      <c r="F3" s="328"/>
      <c r="G3" s="329" t="s">
        <v>10</v>
      </c>
      <c r="H3" s="329"/>
      <c r="I3" s="329"/>
      <c r="J3" s="341" t="s">
        <v>11</v>
      </c>
      <c r="K3" s="341"/>
      <c r="L3" s="341"/>
      <c r="M3" s="342" t="s">
        <v>12</v>
      </c>
      <c r="N3" s="342"/>
      <c r="O3" s="342"/>
      <c r="P3" s="352" t="s">
        <v>13</v>
      </c>
      <c r="Q3" s="352"/>
      <c r="R3" s="352"/>
      <c r="S3" s="353" t="s">
        <v>14</v>
      </c>
      <c r="T3" s="353"/>
      <c r="U3" s="353"/>
      <c r="V3" s="326"/>
      <c r="W3" s="327"/>
      <c r="X3" s="291"/>
    </row>
    <row r="4" spans="1:24" s="292" customFormat="1" ht="13.5" x14ac:dyDescent="0.2">
      <c r="A4" s="321"/>
      <c r="B4" s="322"/>
      <c r="C4" s="323"/>
      <c r="D4" s="144" t="s">
        <v>15</v>
      </c>
      <c r="E4" s="145" t="s">
        <v>16</v>
      </c>
      <c r="F4" s="146" t="s">
        <v>8</v>
      </c>
      <c r="G4" s="145" t="s">
        <v>15</v>
      </c>
      <c r="H4" s="145" t="s">
        <v>16</v>
      </c>
      <c r="I4" s="147" t="s">
        <v>8</v>
      </c>
      <c r="J4" s="148" t="s">
        <v>15</v>
      </c>
      <c r="K4" s="145" t="s">
        <v>16</v>
      </c>
      <c r="L4" s="149" t="s">
        <v>8</v>
      </c>
      <c r="M4" s="150" t="s">
        <v>15</v>
      </c>
      <c r="N4" s="145" t="s">
        <v>16</v>
      </c>
      <c r="O4" s="151" t="s">
        <v>8</v>
      </c>
      <c r="P4" s="247" t="s">
        <v>15</v>
      </c>
      <c r="Q4" s="145" t="s">
        <v>16</v>
      </c>
      <c r="R4" s="248" t="s">
        <v>8</v>
      </c>
      <c r="S4" s="249" t="s">
        <v>15</v>
      </c>
      <c r="T4" s="145" t="s">
        <v>16</v>
      </c>
      <c r="U4" s="250" t="s">
        <v>8</v>
      </c>
      <c r="V4" s="326"/>
      <c r="W4" s="327"/>
      <c r="X4" s="291"/>
    </row>
    <row r="5" spans="1:24" ht="15" x14ac:dyDescent="0.2">
      <c r="A5" s="153" t="s">
        <v>78</v>
      </c>
      <c r="B5" s="97" t="s">
        <v>18</v>
      </c>
      <c r="C5" s="98" t="s">
        <v>61</v>
      </c>
      <c r="D5" s="154">
        <v>30</v>
      </c>
      <c r="E5" s="155" t="s">
        <v>101</v>
      </c>
      <c r="F5" s="156">
        <v>7</v>
      </c>
      <c r="G5" s="155">
        <v>30</v>
      </c>
      <c r="H5" s="104" t="s">
        <v>20</v>
      </c>
      <c r="I5" s="157">
        <v>7</v>
      </c>
      <c r="J5" s="158">
        <v>30</v>
      </c>
      <c r="K5" s="104" t="s">
        <v>20</v>
      </c>
      <c r="L5" s="159">
        <v>7</v>
      </c>
      <c r="M5" s="160">
        <v>30</v>
      </c>
      <c r="N5" s="104" t="s">
        <v>20</v>
      </c>
      <c r="O5" s="161">
        <v>7</v>
      </c>
      <c r="P5" s="251">
        <v>30</v>
      </c>
      <c r="Q5" s="104" t="s">
        <v>20</v>
      </c>
      <c r="R5" s="252">
        <v>7</v>
      </c>
      <c r="S5" s="253">
        <v>30</v>
      </c>
      <c r="T5" s="155" t="s">
        <v>21</v>
      </c>
      <c r="U5" s="254">
        <v>8</v>
      </c>
      <c r="V5" s="103">
        <f t="shared" ref="V5:V24" si="0">SUM(D5,G5,J5,M5,P5,S5)</f>
        <v>180</v>
      </c>
      <c r="W5" s="104">
        <f t="shared" ref="W5:W10" si="1">SUM(F5,I5,L5,O5,R5,U5)</f>
        <v>43</v>
      </c>
      <c r="X5" s="293"/>
    </row>
    <row r="6" spans="1:24" ht="15" x14ac:dyDescent="0.2">
      <c r="A6" s="105" t="s">
        <v>22</v>
      </c>
      <c r="B6" s="97" t="s">
        <v>18</v>
      </c>
      <c r="C6" s="98" t="s">
        <v>23</v>
      </c>
      <c r="D6" s="99"/>
      <c r="E6" s="241"/>
      <c r="F6" s="240"/>
      <c r="G6" s="241"/>
      <c r="H6" s="100"/>
      <c r="I6" s="102"/>
      <c r="J6" s="212"/>
      <c r="K6" s="100"/>
      <c r="L6" s="213"/>
      <c r="M6" s="202"/>
      <c r="N6" s="100"/>
      <c r="O6" s="214"/>
      <c r="P6" s="215">
        <v>30</v>
      </c>
      <c r="Q6" s="100" t="s">
        <v>21</v>
      </c>
      <c r="R6" s="216">
        <v>2</v>
      </c>
      <c r="S6" s="217">
        <v>30</v>
      </c>
      <c r="T6" s="100" t="s">
        <v>21</v>
      </c>
      <c r="U6" s="218">
        <v>2</v>
      </c>
      <c r="V6" s="103">
        <f t="shared" si="0"/>
        <v>60</v>
      </c>
      <c r="W6" s="104">
        <f t="shared" si="1"/>
        <v>4</v>
      </c>
      <c r="X6" s="293"/>
    </row>
    <row r="7" spans="1:24" ht="15" x14ac:dyDescent="0.2">
      <c r="A7" s="153" t="s">
        <v>25</v>
      </c>
      <c r="B7" s="97" t="s">
        <v>18</v>
      </c>
      <c r="C7" s="98" t="s">
        <v>23</v>
      </c>
      <c r="D7" s="173">
        <v>30</v>
      </c>
      <c r="E7" s="104" t="s">
        <v>20</v>
      </c>
      <c r="F7" s="109">
        <v>3</v>
      </c>
      <c r="G7" s="165">
        <v>30</v>
      </c>
      <c r="H7" s="104" t="s">
        <v>20</v>
      </c>
      <c r="I7" s="110">
        <v>3</v>
      </c>
      <c r="J7" s="166">
        <v>30</v>
      </c>
      <c r="K7" s="104" t="s">
        <v>20</v>
      </c>
      <c r="L7" s="113">
        <v>3</v>
      </c>
      <c r="M7" s="112">
        <v>30</v>
      </c>
      <c r="N7" s="104" t="s">
        <v>20</v>
      </c>
      <c r="O7" s="167">
        <v>3</v>
      </c>
      <c r="P7" s="219">
        <v>30</v>
      </c>
      <c r="Q7" s="104" t="s">
        <v>20</v>
      </c>
      <c r="R7" s="119">
        <v>3</v>
      </c>
      <c r="S7" s="118">
        <v>30</v>
      </c>
      <c r="T7" s="104" t="s">
        <v>20</v>
      </c>
      <c r="U7" s="294">
        <v>3</v>
      </c>
      <c r="V7" s="103">
        <f t="shared" si="0"/>
        <v>180</v>
      </c>
      <c r="W7" s="104">
        <f t="shared" si="1"/>
        <v>18</v>
      </c>
      <c r="X7" s="293"/>
    </row>
    <row r="8" spans="1:24" ht="15" x14ac:dyDescent="0.2">
      <c r="A8" s="153" t="s">
        <v>26</v>
      </c>
      <c r="B8" s="97" t="s">
        <v>18</v>
      </c>
      <c r="C8" s="98" t="s">
        <v>23</v>
      </c>
      <c r="D8" s="295">
        <v>60</v>
      </c>
      <c r="E8" s="104" t="s">
        <v>20</v>
      </c>
      <c r="F8" s="104">
        <v>3</v>
      </c>
      <c r="G8" s="104">
        <v>60</v>
      </c>
      <c r="H8" s="103" t="s">
        <v>20</v>
      </c>
      <c r="I8" s="227">
        <v>3</v>
      </c>
      <c r="J8" s="166">
        <v>60</v>
      </c>
      <c r="K8" s="296" t="s">
        <v>21</v>
      </c>
      <c r="L8" s="123">
        <v>3</v>
      </c>
      <c r="M8" s="108">
        <v>60</v>
      </c>
      <c r="N8" s="108" t="s">
        <v>27</v>
      </c>
      <c r="O8" s="195">
        <v>3</v>
      </c>
      <c r="P8" s="219">
        <v>60</v>
      </c>
      <c r="Q8" s="296" t="s">
        <v>21</v>
      </c>
      <c r="R8" s="119">
        <v>3</v>
      </c>
      <c r="S8" s="118">
        <v>60</v>
      </c>
      <c r="T8" s="108" t="s">
        <v>27</v>
      </c>
      <c r="U8" s="294">
        <v>3</v>
      </c>
      <c r="V8" s="103">
        <f t="shared" si="0"/>
        <v>360</v>
      </c>
      <c r="W8" s="104">
        <f t="shared" si="1"/>
        <v>18</v>
      </c>
      <c r="X8" s="293"/>
    </row>
    <row r="9" spans="1:24" ht="15" x14ac:dyDescent="0.2">
      <c r="A9" s="153" t="s">
        <v>80</v>
      </c>
      <c r="B9" s="97" t="s">
        <v>18</v>
      </c>
      <c r="C9" s="98" t="s">
        <v>33</v>
      </c>
      <c r="D9" s="173">
        <v>15</v>
      </c>
      <c r="E9" s="165" t="s">
        <v>21</v>
      </c>
      <c r="F9" s="109">
        <v>1</v>
      </c>
      <c r="G9" s="165">
        <v>15</v>
      </c>
      <c r="H9" s="224" t="s">
        <v>21</v>
      </c>
      <c r="I9" s="110">
        <v>1</v>
      </c>
      <c r="J9" s="164">
        <v>15</v>
      </c>
      <c r="K9" s="297" t="s">
        <v>21</v>
      </c>
      <c r="L9" s="109">
        <v>1</v>
      </c>
      <c r="M9" s="165">
        <v>15</v>
      </c>
      <c r="N9" s="165" t="s">
        <v>21</v>
      </c>
      <c r="O9" s="298">
        <v>1</v>
      </c>
      <c r="P9" s="164">
        <v>15</v>
      </c>
      <c r="Q9" s="297" t="s">
        <v>21</v>
      </c>
      <c r="R9" s="109">
        <v>1</v>
      </c>
      <c r="S9" s="165">
        <v>15</v>
      </c>
      <c r="T9" s="165" t="s">
        <v>21</v>
      </c>
      <c r="U9" s="298">
        <v>1</v>
      </c>
      <c r="V9" s="103">
        <f t="shared" si="0"/>
        <v>90</v>
      </c>
      <c r="W9" s="104">
        <f t="shared" si="1"/>
        <v>6</v>
      </c>
      <c r="X9" s="293"/>
    </row>
    <row r="10" spans="1:24" ht="15" x14ac:dyDescent="0.2">
      <c r="A10" s="153" t="s">
        <v>97</v>
      </c>
      <c r="B10" s="97" t="s">
        <v>18</v>
      </c>
      <c r="C10" s="98" t="s">
        <v>64</v>
      </c>
      <c r="D10" s="173"/>
      <c r="E10" s="108"/>
      <c r="F10" s="109"/>
      <c r="G10" s="165"/>
      <c r="H10" s="299"/>
      <c r="I10" s="110"/>
      <c r="J10" s="166">
        <v>15</v>
      </c>
      <c r="K10" s="296" t="s">
        <v>21</v>
      </c>
      <c r="L10" s="123">
        <v>1</v>
      </c>
      <c r="M10" s="108">
        <v>15</v>
      </c>
      <c r="N10" s="108" t="s">
        <v>20</v>
      </c>
      <c r="O10" s="195">
        <v>1</v>
      </c>
      <c r="P10" s="219"/>
      <c r="Q10" s="300"/>
      <c r="R10" s="119"/>
      <c r="S10" s="118"/>
      <c r="T10" s="118"/>
      <c r="U10" s="294"/>
      <c r="V10" s="103">
        <f t="shared" si="0"/>
        <v>30</v>
      </c>
      <c r="W10" s="104">
        <f t="shared" si="1"/>
        <v>2</v>
      </c>
      <c r="X10" s="293"/>
    </row>
    <row r="11" spans="1:24" ht="15" x14ac:dyDescent="0.2">
      <c r="A11" s="153" t="s">
        <v>28</v>
      </c>
      <c r="B11" s="97" t="s">
        <v>18</v>
      </c>
      <c r="C11" s="163" t="s">
        <v>29</v>
      </c>
      <c r="D11" s="173"/>
      <c r="E11" s="108"/>
      <c r="F11" s="109"/>
      <c r="G11" s="165"/>
      <c r="H11" s="299"/>
      <c r="I11" s="110"/>
      <c r="J11" s="166">
        <v>15</v>
      </c>
      <c r="K11" s="296" t="s">
        <v>21</v>
      </c>
      <c r="L11" s="123">
        <v>1</v>
      </c>
      <c r="M11" s="108">
        <v>15</v>
      </c>
      <c r="N11" s="108" t="s">
        <v>21</v>
      </c>
      <c r="O11" s="195">
        <v>1</v>
      </c>
      <c r="P11" s="166">
        <v>15</v>
      </c>
      <c r="Q11" s="296" t="s">
        <v>21</v>
      </c>
      <c r="R11" s="123">
        <v>1</v>
      </c>
      <c r="S11" s="108"/>
      <c r="T11" s="108"/>
      <c r="U11" s="195"/>
      <c r="V11" s="103">
        <f t="shared" si="0"/>
        <v>45</v>
      </c>
      <c r="W11" s="104">
        <v>3</v>
      </c>
      <c r="X11" s="293"/>
    </row>
    <row r="12" spans="1:24" ht="15" x14ac:dyDescent="0.2">
      <c r="A12" s="153" t="s">
        <v>30</v>
      </c>
      <c r="B12" s="97" t="s">
        <v>18</v>
      </c>
      <c r="C12" s="163" t="s">
        <v>29</v>
      </c>
      <c r="D12" s="173">
        <v>15</v>
      </c>
      <c r="E12" s="108" t="s">
        <v>21</v>
      </c>
      <c r="F12" s="109">
        <v>1</v>
      </c>
      <c r="G12" s="165">
        <v>15</v>
      </c>
      <c r="H12" s="299" t="s">
        <v>21</v>
      </c>
      <c r="I12" s="110">
        <v>1</v>
      </c>
      <c r="J12" s="166">
        <v>15</v>
      </c>
      <c r="K12" s="108" t="s">
        <v>21</v>
      </c>
      <c r="L12" s="213">
        <v>1</v>
      </c>
      <c r="M12" s="202">
        <v>15</v>
      </c>
      <c r="N12" s="202" t="s">
        <v>21</v>
      </c>
      <c r="O12" s="167">
        <v>1</v>
      </c>
      <c r="P12" s="166"/>
      <c r="Q12" s="108"/>
      <c r="R12" s="213"/>
      <c r="S12" s="202"/>
      <c r="T12" s="202"/>
      <c r="U12" s="167"/>
      <c r="V12" s="103">
        <f t="shared" si="0"/>
        <v>60</v>
      </c>
      <c r="W12" s="104">
        <v>4</v>
      </c>
      <c r="X12" s="293"/>
    </row>
    <row r="13" spans="1:24" ht="15" x14ac:dyDescent="0.2">
      <c r="A13" s="153" t="s">
        <v>31</v>
      </c>
      <c r="B13" s="97" t="s">
        <v>18</v>
      </c>
      <c r="C13" s="98" t="s">
        <v>23</v>
      </c>
      <c r="D13" s="164"/>
      <c r="E13" s="100"/>
      <c r="F13" s="101"/>
      <c r="G13" s="100"/>
      <c r="H13" s="165"/>
      <c r="I13" s="110"/>
      <c r="J13" s="166">
        <v>30</v>
      </c>
      <c r="K13" s="108" t="s">
        <v>21</v>
      </c>
      <c r="L13" s="123">
        <v>1</v>
      </c>
      <c r="M13" s="108">
        <v>30</v>
      </c>
      <c r="N13" s="108" t="s">
        <v>20</v>
      </c>
      <c r="O13" s="167">
        <v>2</v>
      </c>
      <c r="P13" s="219"/>
      <c r="Q13" s="300"/>
      <c r="R13" s="119"/>
      <c r="S13" s="118"/>
      <c r="T13" s="118"/>
      <c r="U13" s="294"/>
      <c r="V13" s="103">
        <f t="shared" si="0"/>
        <v>60</v>
      </c>
      <c r="W13" s="104">
        <v>3</v>
      </c>
      <c r="X13" s="293"/>
    </row>
    <row r="14" spans="1:24" ht="15" x14ac:dyDescent="0.2">
      <c r="A14" s="153" t="s">
        <v>32</v>
      </c>
      <c r="B14" s="97" t="s">
        <v>18</v>
      </c>
      <c r="C14" s="98" t="s">
        <v>33</v>
      </c>
      <c r="D14" s="164">
        <v>15</v>
      </c>
      <c r="E14" s="108" t="s">
        <v>21</v>
      </c>
      <c r="F14" s="109">
        <v>1</v>
      </c>
      <c r="G14" s="165">
        <v>15</v>
      </c>
      <c r="H14" s="108" t="s">
        <v>21</v>
      </c>
      <c r="I14" s="110">
        <v>1</v>
      </c>
      <c r="J14" s="166">
        <v>15</v>
      </c>
      <c r="K14" s="108" t="s">
        <v>21</v>
      </c>
      <c r="L14" s="123">
        <v>1</v>
      </c>
      <c r="M14" s="108">
        <v>15</v>
      </c>
      <c r="N14" s="108" t="s">
        <v>21</v>
      </c>
      <c r="O14" s="167">
        <v>1</v>
      </c>
      <c r="P14" s="219"/>
      <c r="Q14" s="118"/>
      <c r="R14" s="216"/>
      <c r="S14" s="217"/>
      <c r="T14" s="217"/>
      <c r="U14" s="220"/>
      <c r="V14" s="103">
        <f t="shared" si="0"/>
        <v>60</v>
      </c>
      <c r="W14" s="104">
        <v>4</v>
      </c>
      <c r="X14" s="293"/>
    </row>
    <row r="15" spans="1:24" ht="15" x14ac:dyDescent="0.2">
      <c r="A15" s="153" t="s">
        <v>34</v>
      </c>
      <c r="B15" s="97" t="s">
        <v>18</v>
      </c>
      <c r="C15" s="98" t="s">
        <v>33</v>
      </c>
      <c r="D15" s="164">
        <v>30</v>
      </c>
      <c r="E15" s="165" t="s">
        <v>21</v>
      </c>
      <c r="F15" s="109">
        <v>1</v>
      </c>
      <c r="G15" s="165">
        <v>30</v>
      </c>
      <c r="H15" s="165" t="s">
        <v>20</v>
      </c>
      <c r="I15" s="110">
        <v>2</v>
      </c>
      <c r="J15" s="166"/>
      <c r="K15" s="108"/>
      <c r="L15" s="123"/>
      <c r="M15" s="108"/>
      <c r="N15" s="108"/>
      <c r="O15" s="167"/>
      <c r="P15" s="219"/>
      <c r="Q15" s="108"/>
      <c r="R15" s="119"/>
      <c r="S15" s="118"/>
      <c r="T15" s="108"/>
      <c r="U15" s="220"/>
      <c r="V15" s="103">
        <f t="shared" si="0"/>
        <v>60</v>
      </c>
      <c r="W15" s="104">
        <v>3</v>
      </c>
      <c r="X15" s="293"/>
    </row>
    <row r="16" spans="1:24" ht="15" x14ac:dyDescent="0.2">
      <c r="A16" s="153" t="s">
        <v>38</v>
      </c>
      <c r="B16" s="97" t="s">
        <v>18</v>
      </c>
      <c r="C16" s="98" t="s">
        <v>33</v>
      </c>
      <c r="D16" s="164">
        <v>30</v>
      </c>
      <c r="E16" s="108" t="s">
        <v>27</v>
      </c>
      <c r="F16" s="109">
        <v>1</v>
      </c>
      <c r="G16" s="165">
        <v>30</v>
      </c>
      <c r="H16" s="108" t="s">
        <v>20</v>
      </c>
      <c r="I16" s="110">
        <v>2</v>
      </c>
      <c r="J16" s="166"/>
      <c r="K16" s="108"/>
      <c r="L16" s="123"/>
      <c r="M16" s="108"/>
      <c r="N16" s="108"/>
      <c r="O16" s="167"/>
      <c r="P16" s="219"/>
      <c r="Q16" s="118"/>
      <c r="R16" s="119"/>
      <c r="S16" s="118"/>
      <c r="T16" s="118"/>
      <c r="U16" s="220"/>
      <c r="V16" s="103">
        <f t="shared" si="0"/>
        <v>60</v>
      </c>
      <c r="W16" s="104">
        <f t="shared" ref="W16:W24" si="2">SUM(F16,I16,L16,O16,R16,U16)</f>
        <v>3</v>
      </c>
      <c r="X16" s="293"/>
    </row>
    <row r="17" spans="1:24" ht="15" x14ac:dyDescent="0.2">
      <c r="A17" s="153" t="s">
        <v>39</v>
      </c>
      <c r="B17" s="97" t="s">
        <v>18</v>
      </c>
      <c r="C17" s="98" t="s">
        <v>23</v>
      </c>
      <c r="D17" s="164">
        <v>30</v>
      </c>
      <c r="E17" s="108" t="s">
        <v>21</v>
      </c>
      <c r="F17" s="109">
        <v>1</v>
      </c>
      <c r="G17" s="165">
        <v>30</v>
      </c>
      <c r="H17" s="108" t="s">
        <v>20</v>
      </c>
      <c r="I17" s="110">
        <v>2</v>
      </c>
      <c r="J17" s="166"/>
      <c r="K17" s="108"/>
      <c r="L17" s="123"/>
      <c r="M17" s="108"/>
      <c r="N17" s="108"/>
      <c r="O17" s="167"/>
      <c r="P17" s="219"/>
      <c r="Q17" s="118"/>
      <c r="R17" s="119"/>
      <c r="S17" s="118"/>
      <c r="T17" s="118"/>
      <c r="U17" s="220"/>
      <c r="V17" s="103">
        <f t="shared" si="0"/>
        <v>60</v>
      </c>
      <c r="W17" s="104">
        <f t="shared" si="2"/>
        <v>3</v>
      </c>
      <c r="X17" s="293"/>
    </row>
    <row r="18" spans="1:24" ht="15" x14ac:dyDescent="0.2">
      <c r="A18" s="153" t="s">
        <v>40</v>
      </c>
      <c r="B18" s="97" t="s">
        <v>18</v>
      </c>
      <c r="C18" s="98" t="s">
        <v>23</v>
      </c>
      <c r="D18" s="164"/>
      <c r="E18" s="182"/>
      <c r="F18" s="109"/>
      <c r="G18" s="165"/>
      <c r="H18" s="165"/>
      <c r="I18" s="110"/>
      <c r="J18" s="166"/>
      <c r="K18" s="108"/>
      <c r="L18" s="123"/>
      <c r="M18" s="108"/>
      <c r="N18" s="108"/>
      <c r="O18" s="167"/>
      <c r="P18" s="219">
        <v>15</v>
      </c>
      <c r="Q18" s="118" t="s">
        <v>21</v>
      </c>
      <c r="R18" s="119">
        <v>1</v>
      </c>
      <c r="S18" s="118"/>
      <c r="T18" s="118"/>
      <c r="U18" s="220"/>
      <c r="V18" s="103">
        <f t="shared" si="0"/>
        <v>15</v>
      </c>
      <c r="W18" s="104">
        <f t="shared" si="2"/>
        <v>1</v>
      </c>
      <c r="X18" s="293"/>
    </row>
    <row r="19" spans="1:24" ht="15" x14ac:dyDescent="0.3">
      <c r="A19" s="153" t="s">
        <v>41</v>
      </c>
      <c r="B19" s="97" t="s">
        <v>18</v>
      </c>
      <c r="C19" s="98" t="s">
        <v>23</v>
      </c>
      <c r="D19" s="258"/>
      <c r="E19" s="193"/>
      <c r="F19" s="122"/>
      <c r="G19" s="165">
        <v>15</v>
      </c>
      <c r="H19" s="108" t="s">
        <v>20</v>
      </c>
      <c r="I19" s="110">
        <v>1</v>
      </c>
      <c r="J19" s="166"/>
      <c r="K19" s="108"/>
      <c r="L19" s="123"/>
      <c r="M19" s="108"/>
      <c r="N19" s="108"/>
      <c r="O19" s="167"/>
      <c r="P19" s="219"/>
      <c r="Q19" s="118"/>
      <c r="R19" s="119"/>
      <c r="S19" s="118"/>
      <c r="T19" s="118"/>
      <c r="U19" s="220"/>
      <c r="V19" s="103">
        <f t="shared" si="0"/>
        <v>15</v>
      </c>
      <c r="W19" s="104">
        <f t="shared" si="2"/>
        <v>1</v>
      </c>
      <c r="X19" s="293"/>
    </row>
    <row r="20" spans="1:24" ht="15" x14ac:dyDescent="0.2">
      <c r="A20" s="153" t="s">
        <v>42</v>
      </c>
      <c r="B20" s="97" t="s">
        <v>18</v>
      </c>
      <c r="C20" s="98" t="s">
        <v>23</v>
      </c>
      <c r="D20" s="164">
        <v>2</v>
      </c>
      <c r="E20" s="202" t="s">
        <v>21</v>
      </c>
      <c r="F20" s="109">
        <v>0</v>
      </c>
      <c r="G20" s="165"/>
      <c r="H20" s="165"/>
      <c r="I20" s="110"/>
      <c r="J20" s="166"/>
      <c r="K20" s="108"/>
      <c r="L20" s="123"/>
      <c r="M20" s="108"/>
      <c r="N20" s="108"/>
      <c r="O20" s="167"/>
      <c r="P20" s="219"/>
      <c r="Q20" s="118"/>
      <c r="R20" s="119"/>
      <c r="S20" s="118"/>
      <c r="T20" s="118"/>
      <c r="U20" s="220"/>
      <c r="V20" s="103">
        <f t="shared" si="0"/>
        <v>2</v>
      </c>
      <c r="W20" s="104">
        <f t="shared" si="2"/>
        <v>0</v>
      </c>
      <c r="X20" s="293"/>
    </row>
    <row r="21" spans="1:24" ht="15" x14ac:dyDescent="0.2">
      <c r="A21" s="153" t="s">
        <v>43</v>
      </c>
      <c r="B21" s="97" t="s">
        <v>18</v>
      </c>
      <c r="C21" s="98" t="s">
        <v>23</v>
      </c>
      <c r="D21" s="164">
        <v>4</v>
      </c>
      <c r="E21" s="108" t="s">
        <v>21</v>
      </c>
      <c r="F21" s="109">
        <v>0</v>
      </c>
      <c r="G21" s="165"/>
      <c r="H21" s="165"/>
      <c r="I21" s="110"/>
      <c r="J21" s="166"/>
      <c r="K21" s="108"/>
      <c r="L21" s="123"/>
      <c r="M21" s="108"/>
      <c r="N21" s="108"/>
      <c r="O21" s="167"/>
      <c r="P21" s="219"/>
      <c r="Q21" s="118"/>
      <c r="R21" s="119"/>
      <c r="S21" s="118"/>
      <c r="T21" s="118"/>
      <c r="U21" s="220"/>
      <c r="V21" s="103">
        <f t="shared" si="0"/>
        <v>4</v>
      </c>
      <c r="W21" s="104">
        <f t="shared" si="2"/>
        <v>0</v>
      </c>
      <c r="X21" s="293"/>
    </row>
    <row r="22" spans="1:24" ht="15" x14ac:dyDescent="0.2">
      <c r="A22" s="172" t="s">
        <v>98</v>
      </c>
      <c r="B22" s="97" t="s">
        <v>18</v>
      </c>
      <c r="C22" s="98" t="s">
        <v>33</v>
      </c>
      <c r="D22" s="164">
        <v>30</v>
      </c>
      <c r="E22" s="112" t="s">
        <v>27</v>
      </c>
      <c r="F22" s="109">
        <v>2</v>
      </c>
      <c r="G22" s="165">
        <v>30</v>
      </c>
      <c r="H22" s="108" t="s">
        <v>27</v>
      </c>
      <c r="I22" s="110">
        <v>2</v>
      </c>
      <c r="J22" s="166">
        <v>30</v>
      </c>
      <c r="K22" s="108" t="s">
        <v>27</v>
      </c>
      <c r="L22" s="123">
        <v>2</v>
      </c>
      <c r="M22" s="108">
        <v>30</v>
      </c>
      <c r="N22" s="108" t="s">
        <v>20</v>
      </c>
      <c r="O22" s="167">
        <v>3</v>
      </c>
      <c r="P22" s="219"/>
      <c r="Q22" s="118"/>
      <c r="R22" s="119"/>
      <c r="S22" s="118"/>
      <c r="T22" s="118"/>
      <c r="U22" s="220"/>
      <c r="V22" s="103">
        <f t="shared" si="0"/>
        <v>120</v>
      </c>
      <c r="W22" s="104">
        <f t="shared" si="2"/>
        <v>9</v>
      </c>
      <c r="X22" s="293"/>
    </row>
    <row r="23" spans="1:24" ht="15" x14ac:dyDescent="0.2">
      <c r="A23" s="172" t="s">
        <v>45</v>
      </c>
      <c r="B23" s="97" t="s">
        <v>18</v>
      </c>
      <c r="C23" s="98" t="s">
        <v>33</v>
      </c>
      <c r="D23" s="107">
        <v>30</v>
      </c>
      <c r="E23" s="104" t="s">
        <v>21</v>
      </c>
      <c r="F23" s="104">
        <v>0</v>
      </c>
      <c r="G23" s="39">
        <v>30</v>
      </c>
      <c r="H23" s="39" t="s">
        <v>21</v>
      </c>
      <c r="I23" s="60">
        <v>0</v>
      </c>
      <c r="J23" s="223"/>
      <c r="K23" s="97"/>
      <c r="L23" s="97"/>
      <c r="M23" s="97"/>
      <c r="N23" s="97"/>
      <c r="O23" s="171"/>
      <c r="P23" s="219"/>
      <c r="Q23" s="118"/>
      <c r="R23" s="119"/>
      <c r="S23" s="118"/>
      <c r="T23" s="118"/>
      <c r="U23" s="220"/>
      <c r="V23" s="115">
        <f t="shared" si="0"/>
        <v>60</v>
      </c>
      <c r="W23" s="104">
        <f t="shared" si="2"/>
        <v>0</v>
      </c>
      <c r="X23" s="293"/>
    </row>
    <row r="24" spans="1:24" ht="15" x14ac:dyDescent="0.2">
      <c r="A24" s="176" t="s">
        <v>46</v>
      </c>
      <c r="B24" s="177" t="s">
        <v>18</v>
      </c>
      <c r="C24" s="178" t="s">
        <v>23</v>
      </c>
      <c r="D24" s="179"/>
      <c r="E24" s="241"/>
      <c r="F24" s="181"/>
      <c r="G24" s="182"/>
      <c r="H24" s="182"/>
      <c r="I24" s="187"/>
      <c r="J24" s="111"/>
      <c r="K24" s="112"/>
      <c r="L24" s="113"/>
      <c r="M24" s="112">
        <v>15</v>
      </c>
      <c r="N24" s="112" t="s">
        <v>20</v>
      </c>
      <c r="O24" s="184">
        <v>1</v>
      </c>
      <c r="P24" s="230"/>
      <c r="Q24" s="112"/>
      <c r="R24" s="232"/>
      <c r="S24" s="231"/>
      <c r="T24" s="231"/>
      <c r="U24" s="233"/>
      <c r="V24" s="115">
        <f t="shared" si="0"/>
        <v>15</v>
      </c>
      <c r="W24" s="115">
        <f t="shared" si="2"/>
        <v>1</v>
      </c>
      <c r="X24" s="293"/>
    </row>
    <row r="25" spans="1:24" ht="15" x14ac:dyDescent="0.2">
      <c r="A25" s="334" t="s">
        <v>47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S25" s="334"/>
      <c r="T25" s="334"/>
      <c r="U25" s="334"/>
      <c r="V25" s="334"/>
      <c r="W25" s="127">
        <v>54</v>
      </c>
      <c r="X25" s="293"/>
    </row>
    <row r="26" spans="1:24" s="292" customFormat="1" ht="13.5" x14ac:dyDescent="0.2">
      <c r="A26" s="128"/>
      <c r="B26" s="129"/>
      <c r="C26" s="130" t="s">
        <v>48</v>
      </c>
      <c r="D26" s="131">
        <f>SUM(D5:D24)</f>
        <v>321</v>
      </c>
      <c r="E26" s="131"/>
      <c r="F26" s="132">
        <f>SUM(F2:F24)</f>
        <v>21</v>
      </c>
      <c r="G26" s="131">
        <f>SUM(G5:G24)</f>
        <v>330</v>
      </c>
      <c r="H26" s="131"/>
      <c r="I26" s="132">
        <f>SUM(I2:I24)</f>
        <v>25</v>
      </c>
      <c r="J26" s="133">
        <f>SUM(J5:J25)</f>
        <v>255</v>
      </c>
      <c r="K26" s="133"/>
      <c r="L26" s="134">
        <f>SUM(L2:L25)</f>
        <v>21</v>
      </c>
      <c r="M26" s="133">
        <f>SUM(M5:M25)</f>
        <v>270</v>
      </c>
      <c r="N26" s="133"/>
      <c r="O26" s="135">
        <f>SUM(O2:O25)</f>
        <v>24</v>
      </c>
      <c r="P26" s="136">
        <f>SUM(P5:P25)</f>
        <v>195</v>
      </c>
      <c r="Q26" s="136"/>
      <c r="R26" s="137">
        <f>SUM(R2:R25)</f>
        <v>18</v>
      </c>
      <c r="S26" s="136">
        <f>SUM(S5:S25)</f>
        <v>165</v>
      </c>
      <c r="T26" s="136"/>
      <c r="U26" s="137">
        <f>SUM(U2:U25)</f>
        <v>17</v>
      </c>
      <c r="V26" s="130">
        <f>SUM(V5:V24)</f>
        <v>1536</v>
      </c>
      <c r="W26" s="262">
        <f>SUM(W2:W24)</f>
        <v>126</v>
      </c>
      <c r="X26" s="291"/>
    </row>
    <row r="27" spans="1:24" ht="15" hidden="1" x14ac:dyDescent="0.2">
      <c r="A27" s="221"/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34" t="e">
        <f>(100*"#REF!)/#REF!")</f>
        <v>#VALUE!</v>
      </c>
      <c r="W27" s="221"/>
      <c r="X27" s="293"/>
    </row>
    <row r="28" spans="1:24" x14ac:dyDescent="0.2">
      <c r="A28" s="293"/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</row>
    <row r="29" spans="1:24" x14ac:dyDescent="0.2">
      <c r="A29" s="293"/>
      <c r="B29" s="293"/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</row>
    <row r="30" spans="1:24" ht="15" customHeight="1" x14ac:dyDescent="0.2">
      <c r="A30" s="321" t="s">
        <v>49</v>
      </c>
      <c r="B30" s="322" t="s">
        <v>2</v>
      </c>
      <c r="C30" s="323" t="s">
        <v>50</v>
      </c>
      <c r="D30" s="354"/>
      <c r="E30" s="354"/>
      <c r="F30" s="354"/>
      <c r="G30" s="354"/>
      <c r="H30" s="354"/>
      <c r="I30" s="354"/>
      <c r="J30" s="355"/>
      <c r="K30" s="355"/>
      <c r="L30" s="355"/>
      <c r="M30" s="355"/>
      <c r="N30" s="355"/>
      <c r="O30" s="355"/>
      <c r="P30" s="355"/>
      <c r="Q30" s="355"/>
      <c r="R30" s="355"/>
      <c r="S30" s="355"/>
      <c r="T30" s="355"/>
      <c r="U30" s="355"/>
      <c r="V30" s="326" t="s">
        <v>7</v>
      </c>
      <c r="W30" s="327" t="s">
        <v>8</v>
      </c>
    </row>
    <row r="31" spans="1:24" ht="13.5" x14ac:dyDescent="0.2">
      <c r="A31" s="321"/>
      <c r="B31" s="322"/>
      <c r="C31" s="323"/>
      <c r="D31" s="328" t="s">
        <v>9</v>
      </c>
      <c r="E31" s="328"/>
      <c r="F31" s="328"/>
      <c r="G31" s="356" t="s">
        <v>10</v>
      </c>
      <c r="H31" s="356"/>
      <c r="I31" s="356"/>
      <c r="J31" s="355"/>
      <c r="K31" s="355"/>
      <c r="L31" s="355"/>
      <c r="M31" s="355"/>
      <c r="N31" s="355"/>
      <c r="O31" s="355"/>
      <c r="P31" s="355"/>
      <c r="Q31" s="355"/>
      <c r="R31" s="355"/>
      <c r="S31" s="355"/>
      <c r="T31" s="355"/>
      <c r="U31" s="355"/>
      <c r="V31" s="326"/>
      <c r="W31" s="327"/>
    </row>
    <row r="32" spans="1:24" ht="14.25" customHeight="1" x14ac:dyDescent="0.2">
      <c r="A32" s="321"/>
      <c r="B32" s="322"/>
      <c r="C32" s="323"/>
      <c r="D32" s="92" t="s">
        <v>15</v>
      </c>
      <c r="E32" s="93" t="s">
        <v>16</v>
      </c>
      <c r="F32" s="94" t="s">
        <v>8</v>
      </c>
      <c r="G32" s="93" t="s">
        <v>15</v>
      </c>
      <c r="H32" s="93" t="s">
        <v>16</v>
      </c>
      <c r="I32" s="235" t="s">
        <v>8</v>
      </c>
      <c r="J32" s="355"/>
      <c r="K32" s="355"/>
      <c r="L32" s="355"/>
      <c r="M32" s="355"/>
      <c r="N32" s="355"/>
      <c r="O32" s="355"/>
      <c r="P32" s="355"/>
      <c r="Q32" s="355"/>
      <c r="R32" s="355"/>
      <c r="S32" s="355"/>
      <c r="T32" s="355"/>
      <c r="U32" s="355"/>
      <c r="V32" s="326"/>
      <c r="W32" s="327"/>
    </row>
    <row r="33" spans="1:23" ht="30" x14ac:dyDescent="0.2">
      <c r="A33" s="96" t="s">
        <v>51</v>
      </c>
      <c r="B33" s="97" t="s">
        <v>52</v>
      </c>
      <c r="C33" s="98" t="s">
        <v>23</v>
      </c>
      <c r="D33" s="99">
        <v>30</v>
      </c>
      <c r="E33" s="100" t="s">
        <v>27</v>
      </c>
      <c r="F33" s="101">
        <v>2</v>
      </c>
      <c r="G33" s="100">
        <v>30</v>
      </c>
      <c r="H33" s="100" t="s">
        <v>20</v>
      </c>
      <c r="I33" s="200">
        <v>2</v>
      </c>
      <c r="J33" s="347"/>
      <c r="K33" s="347"/>
      <c r="L33" s="347"/>
      <c r="M33" s="347"/>
      <c r="N33" s="347"/>
      <c r="O33" s="347"/>
      <c r="P33" s="347"/>
      <c r="Q33" s="347"/>
      <c r="R33" s="347"/>
      <c r="S33" s="347"/>
      <c r="T33" s="347"/>
      <c r="U33" s="347"/>
      <c r="V33" s="103">
        <f>SUM(D33,G33,J33,M33,P33,S33)</f>
        <v>60</v>
      </c>
      <c r="W33" s="104">
        <f>SUM(F33,I33,L33,O33,R33,U33)</f>
        <v>4</v>
      </c>
    </row>
    <row r="34" spans="1:23" ht="15" x14ac:dyDescent="0.2">
      <c r="A34" s="105" t="s">
        <v>53</v>
      </c>
      <c r="B34" s="97" t="s">
        <v>52</v>
      </c>
      <c r="C34" s="98" t="s">
        <v>33</v>
      </c>
      <c r="D34" s="99">
        <v>30</v>
      </c>
      <c r="E34" s="100" t="s">
        <v>21</v>
      </c>
      <c r="F34" s="101">
        <v>1</v>
      </c>
      <c r="G34" s="100">
        <v>30</v>
      </c>
      <c r="H34" s="100" t="s">
        <v>20</v>
      </c>
      <c r="I34" s="200">
        <v>2</v>
      </c>
      <c r="J34" s="347"/>
      <c r="K34" s="347"/>
      <c r="L34" s="347"/>
      <c r="M34" s="347"/>
      <c r="N34" s="347"/>
      <c r="O34" s="347"/>
      <c r="P34" s="347"/>
      <c r="Q34" s="347"/>
      <c r="R34" s="347"/>
      <c r="S34" s="347"/>
      <c r="T34" s="347"/>
      <c r="U34" s="347"/>
      <c r="V34" s="103">
        <f>SUM(D34,G34,J34,M34,P34,S34)</f>
        <v>60</v>
      </c>
      <c r="W34" s="104">
        <f>SUM(F34,I34,L34,O34,R34,U34)</f>
        <v>3</v>
      </c>
    </row>
    <row r="35" spans="1:23" ht="15" x14ac:dyDescent="0.2">
      <c r="A35" s="106" t="s">
        <v>54</v>
      </c>
      <c r="B35" s="97" t="s">
        <v>52</v>
      </c>
      <c r="C35" s="98" t="s">
        <v>23</v>
      </c>
      <c r="D35" s="107">
        <v>30</v>
      </c>
      <c r="E35" s="108" t="s">
        <v>21</v>
      </c>
      <c r="F35" s="109">
        <v>1</v>
      </c>
      <c r="G35" s="104">
        <v>30</v>
      </c>
      <c r="H35" s="108" t="s">
        <v>27</v>
      </c>
      <c r="I35" s="198">
        <v>2</v>
      </c>
      <c r="J35" s="347"/>
      <c r="K35" s="347"/>
      <c r="L35" s="347"/>
      <c r="M35" s="347"/>
      <c r="N35" s="347"/>
      <c r="O35" s="347"/>
      <c r="P35" s="347"/>
      <c r="Q35" s="347"/>
      <c r="R35" s="347"/>
      <c r="S35" s="347"/>
      <c r="T35" s="347"/>
      <c r="U35" s="347"/>
      <c r="V35" s="103">
        <f>SUM(D35,G35,J35,M35,P35,S35)</f>
        <v>60</v>
      </c>
      <c r="W35" s="104">
        <f>SUM(F35,I35,L35,O35,R35,U35)</f>
        <v>3</v>
      </c>
    </row>
    <row r="36" spans="1:23" ht="15" x14ac:dyDescent="0.2">
      <c r="A36" s="106" t="s">
        <v>81</v>
      </c>
      <c r="B36" s="97" t="s">
        <v>52</v>
      </c>
      <c r="C36" s="98" t="s">
        <v>23</v>
      </c>
      <c r="D36" s="164">
        <v>30</v>
      </c>
      <c r="E36" s="165" t="s">
        <v>27</v>
      </c>
      <c r="F36" s="109">
        <v>2</v>
      </c>
      <c r="G36" s="165">
        <v>30</v>
      </c>
      <c r="H36" s="165" t="s">
        <v>20</v>
      </c>
      <c r="I36" s="198">
        <v>2</v>
      </c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103">
        <f>SUM(D36,G36,J36,M36,P36,S36)</f>
        <v>60</v>
      </c>
      <c r="W36" s="104">
        <f>SUM(F36,I36,L36,O36,R36,U36)</f>
        <v>4</v>
      </c>
    </row>
    <row r="37" spans="1:23" ht="15" x14ac:dyDescent="0.3">
      <c r="A37" s="117" t="s">
        <v>56</v>
      </c>
      <c r="B37" s="97" t="s">
        <v>52</v>
      </c>
      <c r="C37" s="98" t="s">
        <v>23</v>
      </c>
      <c r="D37" s="219">
        <v>30</v>
      </c>
      <c r="E37" s="108" t="s">
        <v>21</v>
      </c>
      <c r="F37" s="119">
        <v>1</v>
      </c>
      <c r="G37" s="118">
        <v>30</v>
      </c>
      <c r="H37" s="108" t="s">
        <v>20</v>
      </c>
      <c r="I37" s="120">
        <v>2</v>
      </c>
      <c r="J37" s="347"/>
      <c r="K37" s="347"/>
      <c r="L37" s="347"/>
      <c r="M37" s="347"/>
      <c r="N37" s="347"/>
      <c r="O37" s="347"/>
      <c r="P37" s="347"/>
      <c r="Q37" s="347"/>
      <c r="R37" s="347"/>
      <c r="S37" s="347"/>
      <c r="T37" s="347"/>
      <c r="U37" s="347"/>
      <c r="V37" s="103">
        <f>SUM(J37,M37,D37,G37)</f>
        <v>60</v>
      </c>
      <c r="W37" s="121">
        <v>3</v>
      </c>
    </row>
    <row r="38" spans="1:23" ht="15" x14ac:dyDescent="0.2">
      <c r="A38" s="126" t="s">
        <v>58</v>
      </c>
      <c r="B38" s="97" t="s">
        <v>52</v>
      </c>
      <c r="C38" s="98" t="s">
        <v>33</v>
      </c>
      <c r="D38" s="164">
        <v>15</v>
      </c>
      <c r="E38" s="165" t="s">
        <v>21</v>
      </c>
      <c r="F38" s="109">
        <v>1</v>
      </c>
      <c r="G38" s="165">
        <v>15</v>
      </c>
      <c r="H38" s="165" t="s">
        <v>21</v>
      </c>
      <c r="I38" s="198">
        <v>1</v>
      </c>
      <c r="J38" s="347"/>
      <c r="K38" s="347"/>
      <c r="L38" s="347"/>
      <c r="M38" s="347"/>
      <c r="N38" s="347"/>
      <c r="O38" s="347"/>
      <c r="P38" s="347"/>
      <c r="Q38" s="347"/>
      <c r="R38" s="347"/>
      <c r="S38" s="347"/>
      <c r="T38" s="347"/>
      <c r="U38" s="347"/>
      <c r="V38" s="103">
        <f>SUM(D38,G38)</f>
        <v>30</v>
      </c>
      <c r="W38" s="104">
        <f>SUM(F38,I38,L38,O38)</f>
        <v>2</v>
      </c>
    </row>
    <row r="39" spans="1:23" ht="15" x14ac:dyDescent="0.2">
      <c r="A39" s="334" t="s">
        <v>59</v>
      </c>
      <c r="B39" s="334"/>
      <c r="C39" s="334"/>
      <c r="D39" s="334"/>
      <c r="E39" s="334"/>
      <c r="F39" s="334"/>
      <c r="G39" s="334"/>
      <c r="H39" s="334"/>
      <c r="I39" s="334"/>
      <c r="J39" s="334"/>
      <c r="K39" s="334"/>
      <c r="L39" s="334"/>
      <c r="M39" s="334"/>
      <c r="N39" s="334"/>
      <c r="O39" s="334"/>
      <c r="P39" s="334"/>
      <c r="Q39" s="334"/>
      <c r="R39" s="334"/>
      <c r="S39" s="334"/>
      <c r="T39" s="334"/>
      <c r="U39" s="334"/>
      <c r="V39" s="334"/>
      <c r="W39" s="127">
        <v>14</v>
      </c>
    </row>
    <row r="40" spans="1:23" ht="13.5" x14ac:dyDescent="0.2">
      <c r="A40" s="128"/>
      <c r="B40" s="129"/>
      <c r="C40" s="130" t="s">
        <v>48</v>
      </c>
      <c r="D40" s="131">
        <f>SUM(D33:D38)</f>
        <v>165</v>
      </c>
      <c r="E40" s="131"/>
      <c r="F40" s="132">
        <f>SUM(F30:F38)</f>
        <v>8</v>
      </c>
      <c r="G40" s="131">
        <f>SUM(G33:G38)</f>
        <v>165</v>
      </c>
      <c r="H40" s="131"/>
      <c r="I40" s="132">
        <f>SUM(I30:I38)</f>
        <v>11</v>
      </c>
      <c r="J40" s="133">
        <f>SUM(J33:J39)</f>
        <v>0</v>
      </c>
      <c r="K40" s="133"/>
      <c r="L40" s="134">
        <f>SUM(L30:L39)</f>
        <v>0</v>
      </c>
      <c r="M40" s="133">
        <f>SUM(M33:M39)</f>
        <v>0</v>
      </c>
      <c r="N40" s="133"/>
      <c r="O40" s="135">
        <f>SUM(O30:O39)</f>
        <v>0</v>
      </c>
      <c r="P40" s="136">
        <f>SUM(P33:P39)</f>
        <v>0</v>
      </c>
      <c r="Q40" s="136"/>
      <c r="R40" s="137">
        <f>SUM(R30:R39)</f>
        <v>0</v>
      </c>
      <c r="S40" s="136">
        <f>SUM(S33:S39)</f>
        <v>0</v>
      </c>
      <c r="T40" s="136"/>
      <c r="U40" s="137">
        <f>SUM(U30:U39)</f>
        <v>0</v>
      </c>
      <c r="V40" s="130">
        <f>SUM(V33:V38)</f>
        <v>330</v>
      </c>
      <c r="W40" s="138">
        <f>SUM(W30:W38)</f>
        <v>19</v>
      </c>
    </row>
  </sheetData>
  <sheetProtection selectLockedCells="1" selectUnlockedCells="1"/>
  <mergeCells count="34">
    <mergeCell ref="J38:U38"/>
    <mergeCell ref="A39:V39"/>
    <mergeCell ref="J33:U33"/>
    <mergeCell ref="J34:U34"/>
    <mergeCell ref="J35:U35"/>
    <mergeCell ref="J36:U36"/>
    <mergeCell ref="J37:U37"/>
    <mergeCell ref="W30:W32"/>
    <mergeCell ref="D31:F31"/>
    <mergeCell ref="G31:I31"/>
    <mergeCell ref="J31:U31"/>
    <mergeCell ref="J32:U32"/>
    <mergeCell ref="A25:V25"/>
    <mergeCell ref="A30:A32"/>
    <mergeCell ref="B30:B32"/>
    <mergeCell ref="C30:C32"/>
    <mergeCell ref="D30:I30"/>
    <mergeCell ref="J30:U30"/>
    <mergeCell ref="V30:V32"/>
    <mergeCell ref="A1:W1"/>
    <mergeCell ref="A2:A4"/>
    <mergeCell ref="B2:B4"/>
    <mergeCell ref="C2:C4"/>
    <mergeCell ref="D2:I2"/>
    <mergeCell ref="J2:O2"/>
    <mergeCell ref="P2:U2"/>
    <mergeCell ref="V2:V4"/>
    <mergeCell ref="W2:W4"/>
    <mergeCell ref="D3:F3"/>
    <mergeCell ref="G3:I3"/>
    <mergeCell ref="J3:L3"/>
    <mergeCell ref="M3:O3"/>
    <mergeCell ref="P3:R3"/>
    <mergeCell ref="S3:U3"/>
  </mergeCells>
  <pageMargins left="0.2361111111111111" right="0.2361111111111111" top="0.39374999999999999" bottom="0.39374999999999999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  <pageSetUpPr fitToPage="1"/>
  </sheetPr>
  <dimension ref="A1:X34"/>
  <sheetViews>
    <sheetView topLeftCell="A4" workbookViewId="0">
      <selection activeCell="B12" sqref="B12"/>
    </sheetView>
  </sheetViews>
  <sheetFormatPr defaultColWidth="8.85546875" defaultRowHeight="15" x14ac:dyDescent="0.3"/>
  <cols>
    <col min="1" max="1" width="41" style="139" customWidth="1"/>
    <col min="2" max="2" width="13.7109375" style="139" customWidth="1"/>
    <col min="3" max="3" width="8.42578125" style="139" customWidth="1"/>
    <col min="4" max="4" width="5.5703125" style="139" customWidth="1"/>
    <col min="5" max="5" width="4" style="139" customWidth="1"/>
    <col min="6" max="6" width="5.28515625" style="139" customWidth="1"/>
    <col min="7" max="7" width="5.5703125" style="139" customWidth="1"/>
    <col min="8" max="8" width="4" style="139" customWidth="1"/>
    <col min="9" max="9" width="5.28515625" style="139" customWidth="1"/>
    <col min="10" max="10" width="5.5703125" style="139" customWidth="1"/>
    <col min="11" max="11" width="4" style="139" customWidth="1"/>
    <col min="12" max="12" width="5.28515625" style="139" customWidth="1"/>
    <col min="13" max="13" width="5.5703125" style="139" customWidth="1"/>
    <col min="14" max="14" width="4" style="139" customWidth="1"/>
    <col min="15" max="15" width="5.28515625" style="139" customWidth="1"/>
    <col min="16" max="16" width="6.140625" style="139" customWidth="1"/>
    <col min="17" max="17" width="6.28515625" style="139" customWidth="1"/>
    <col min="18" max="16384" width="8.85546875" style="139"/>
  </cols>
  <sheetData>
    <row r="1" spans="1:24" s="141" customFormat="1" ht="13.5" x14ac:dyDescent="0.3">
      <c r="A1" s="338" t="s">
        <v>99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140"/>
      <c r="S1" s="140"/>
      <c r="T1" s="140"/>
      <c r="U1" s="140"/>
      <c r="V1" s="140"/>
      <c r="W1" s="140"/>
      <c r="X1" s="140"/>
    </row>
    <row r="2" spans="1:24" s="141" customFormat="1" ht="12.75" customHeight="1" x14ac:dyDescent="0.3">
      <c r="A2" s="321" t="s">
        <v>1</v>
      </c>
      <c r="B2" s="322" t="s">
        <v>2</v>
      </c>
      <c r="C2" s="323" t="s">
        <v>3</v>
      </c>
      <c r="D2" s="324" t="s">
        <v>4</v>
      </c>
      <c r="E2" s="324"/>
      <c r="F2" s="324"/>
      <c r="G2" s="324"/>
      <c r="H2" s="324"/>
      <c r="I2" s="324"/>
      <c r="J2" s="339" t="s">
        <v>5</v>
      </c>
      <c r="K2" s="339"/>
      <c r="L2" s="339"/>
      <c r="M2" s="339"/>
      <c r="N2" s="339"/>
      <c r="O2" s="339"/>
      <c r="P2" s="344" t="s">
        <v>7</v>
      </c>
      <c r="Q2" s="327" t="s">
        <v>8</v>
      </c>
      <c r="R2" s="140"/>
      <c r="S2" s="140"/>
      <c r="T2" s="140"/>
      <c r="U2" s="140"/>
      <c r="V2" s="140"/>
      <c r="W2" s="142"/>
      <c r="X2" s="140"/>
    </row>
    <row r="3" spans="1:24" s="141" customFormat="1" ht="13.5" x14ac:dyDescent="0.3">
      <c r="A3" s="321"/>
      <c r="B3" s="322"/>
      <c r="C3" s="323"/>
      <c r="D3" s="328" t="s">
        <v>9</v>
      </c>
      <c r="E3" s="328"/>
      <c r="F3" s="328"/>
      <c r="G3" s="329" t="s">
        <v>10</v>
      </c>
      <c r="H3" s="329"/>
      <c r="I3" s="329"/>
      <c r="J3" s="341" t="s">
        <v>11</v>
      </c>
      <c r="K3" s="341"/>
      <c r="L3" s="341"/>
      <c r="M3" s="342" t="s">
        <v>12</v>
      </c>
      <c r="N3" s="342"/>
      <c r="O3" s="342"/>
      <c r="P3" s="344"/>
      <c r="Q3" s="327"/>
      <c r="R3" s="140"/>
      <c r="S3" s="140"/>
      <c r="T3" s="140"/>
      <c r="U3" s="140"/>
      <c r="V3" s="140"/>
      <c r="W3" s="143"/>
      <c r="X3" s="140"/>
    </row>
    <row r="4" spans="1:24" s="141" customFormat="1" ht="13.5" x14ac:dyDescent="0.3">
      <c r="A4" s="321"/>
      <c r="B4" s="322"/>
      <c r="C4" s="323"/>
      <c r="D4" s="92" t="s">
        <v>15</v>
      </c>
      <c r="E4" s="93" t="s">
        <v>16</v>
      </c>
      <c r="F4" s="94" t="s">
        <v>8</v>
      </c>
      <c r="G4" s="93" t="s">
        <v>15</v>
      </c>
      <c r="H4" s="93" t="s">
        <v>16</v>
      </c>
      <c r="I4" s="95" t="s">
        <v>8</v>
      </c>
      <c r="J4" s="204" t="s">
        <v>15</v>
      </c>
      <c r="K4" s="93" t="s">
        <v>16</v>
      </c>
      <c r="L4" s="205" t="s">
        <v>8</v>
      </c>
      <c r="M4" s="206" t="s">
        <v>15</v>
      </c>
      <c r="N4" s="93" t="s">
        <v>16</v>
      </c>
      <c r="O4" s="207" t="s">
        <v>8</v>
      </c>
      <c r="P4" s="344"/>
      <c r="Q4" s="327"/>
      <c r="R4" s="140"/>
      <c r="S4" s="140"/>
      <c r="T4" s="140"/>
      <c r="U4" s="140"/>
      <c r="V4" s="140"/>
      <c r="W4" s="152"/>
      <c r="X4" s="140"/>
    </row>
    <row r="5" spans="1:24" ht="15" customHeight="1" x14ac:dyDescent="0.3">
      <c r="A5" s="153" t="s">
        <v>78</v>
      </c>
      <c r="B5" s="97" t="s">
        <v>18</v>
      </c>
      <c r="C5" s="98" t="s">
        <v>61</v>
      </c>
      <c r="D5" s="154">
        <v>30</v>
      </c>
      <c r="E5" s="155" t="s">
        <v>20</v>
      </c>
      <c r="F5" s="156">
        <v>9</v>
      </c>
      <c r="G5" s="155">
        <v>30</v>
      </c>
      <c r="H5" s="155" t="s">
        <v>20</v>
      </c>
      <c r="I5" s="157">
        <v>9</v>
      </c>
      <c r="J5" s="212">
        <v>30</v>
      </c>
      <c r="K5" s="100" t="s">
        <v>20</v>
      </c>
      <c r="L5" s="213">
        <v>9</v>
      </c>
      <c r="M5" s="202">
        <v>30</v>
      </c>
      <c r="N5" s="100" t="s">
        <v>21</v>
      </c>
      <c r="O5" s="214">
        <v>10</v>
      </c>
      <c r="P5" s="103">
        <f t="shared" ref="P5:P12" si="0">SUM(D5,G5,J5,M5)</f>
        <v>120</v>
      </c>
      <c r="Q5" s="104">
        <f>SUM(F5,I5,L5,O5)</f>
        <v>37</v>
      </c>
      <c r="R5" s="162"/>
      <c r="S5" s="162"/>
      <c r="T5" s="162"/>
      <c r="U5" s="162"/>
      <c r="V5" s="162"/>
      <c r="W5" s="162"/>
      <c r="X5" s="162"/>
    </row>
    <row r="6" spans="1:24" x14ac:dyDescent="0.3">
      <c r="A6" s="153" t="s">
        <v>62</v>
      </c>
      <c r="B6" s="97" t="s">
        <v>18</v>
      </c>
      <c r="C6" s="163" t="s">
        <v>33</v>
      </c>
      <c r="D6" s="164"/>
      <c r="E6" s="165"/>
      <c r="F6" s="109"/>
      <c r="G6" s="165"/>
      <c r="H6" s="165"/>
      <c r="I6" s="110"/>
      <c r="J6" s="166">
        <v>15</v>
      </c>
      <c r="K6" s="165" t="s">
        <v>21</v>
      </c>
      <c r="L6" s="123">
        <v>3</v>
      </c>
      <c r="M6" s="108"/>
      <c r="N6" s="165"/>
      <c r="O6" s="167"/>
      <c r="P6" s="103">
        <f t="shared" si="0"/>
        <v>15</v>
      </c>
      <c r="Q6" s="104">
        <f>SUM(F6,I6,L6,O6)</f>
        <v>3</v>
      </c>
      <c r="R6" s="162"/>
      <c r="S6" s="162"/>
      <c r="T6" s="162"/>
      <c r="U6" s="162"/>
      <c r="V6" s="162"/>
      <c r="W6" s="162"/>
      <c r="X6" s="162"/>
    </row>
    <row r="7" spans="1:24" x14ac:dyDescent="0.3">
      <c r="A7" s="153" t="s">
        <v>63</v>
      </c>
      <c r="B7" s="97" t="s">
        <v>18</v>
      </c>
      <c r="C7" s="163" t="s">
        <v>64</v>
      </c>
      <c r="D7" s="164"/>
      <c r="E7" s="165"/>
      <c r="F7" s="109"/>
      <c r="G7" s="165"/>
      <c r="H7" s="165"/>
      <c r="I7" s="110"/>
      <c r="J7" s="166"/>
      <c r="K7" s="165"/>
      <c r="L7" s="123"/>
      <c r="M7" s="108">
        <v>4</v>
      </c>
      <c r="N7" s="165" t="s">
        <v>21</v>
      </c>
      <c r="O7" s="167">
        <v>4</v>
      </c>
      <c r="P7" s="103">
        <f t="shared" si="0"/>
        <v>4</v>
      </c>
      <c r="Q7" s="104">
        <f>SUM(F7,I7,L7,O7)</f>
        <v>4</v>
      </c>
      <c r="R7" s="162"/>
      <c r="S7" s="162"/>
      <c r="T7" s="162"/>
      <c r="U7" s="162"/>
      <c r="V7" s="162"/>
      <c r="W7" s="162"/>
      <c r="X7" s="162"/>
    </row>
    <row r="8" spans="1:24" x14ac:dyDescent="0.3">
      <c r="A8" s="153" t="s">
        <v>25</v>
      </c>
      <c r="B8" s="97" t="s">
        <v>18</v>
      </c>
      <c r="C8" s="163" t="s">
        <v>23</v>
      </c>
      <c r="D8" s="164">
        <v>30</v>
      </c>
      <c r="E8" s="165" t="s">
        <v>20</v>
      </c>
      <c r="F8" s="109">
        <v>4</v>
      </c>
      <c r="G8" s="165">
        <v>30</v>
      </c>
      <c r="H8" s="165" t="s">
        <v>20</v>
      </c>
      <c r="I8" s="110">
        <v>4</v>
      </c>
      <c r="J8" s="164">
        <v>30</v>
      </c>
      <c r="K8" s="165" t="s">
        <v>20</v>
      </c>
      <c r="L8" s="109">
        <v>4</v>
      </c>
      <c r="M8" s="165">
        <v>30</v>
      </c>
      <c r="N8" s="165" t="s">
        <v>20</v>
      </c>
      <c r="O8" s="110">
        <v>4</v>
      </c>
      <c r="P8" s="103">
        <f t="shared" si="0"/>
        <v>120</v>
      </c>
      <c r="Q8" s="104">
        <f>SUM(F8,I8,L8,O8)</f>
        <v>16</v>
      </c>
      <c r="R8" s="162"/>
      <c r="S8" s="162"/>
      <c r="T8" s="162"/>
      <c r="U8" s="162"/>
      <c r="V8" s="162"/>
      <c r="W8" s="162"/>
      <c r="X8" s="162"/>
    </row>
    <row r="9" spans="1:24" x14ac:dyDescent="0.3">
      <c r="A9" s="153" t="s">
        <v>26</v>
      </c>
      <c r="B9" s="97" t="s">
        <v>18</v>
      </c>
      <c r="C9" s="163" t="s">
        <v>23</v>
      </c>
      <c r="D9" s="166">
        <v>60</v>
      </c>
      <c r="E9" s="165" t="s">
        <v>21</v>
      </c>
      <c r="F9" s="123">
        <v>3</v>
      </c>
      <c r="G9" s="108">
        <v>60</v>
      </c>
      <c r="H9" s="165" t="s">
        <v>27</v>
      </c>
      <c r="I9" s="167">
        <v>3</v>
      </c>
      <c r="J9" s="107">
        <v>60</v>
      </c>
      <c r="K9" s="104" t="s">
        <v>27</v>
      </c>
      <c r="L9" s="104">
        <v>3</v>
      </c>
      <c r="M9" s="97"/>
      <c r="N9" s="97"/>
      <c r="O9" s="171"/>
      <c r="P9" s="103">
        <f t="shared" si="0"/>
        <v>180</v>
      </c>
      <c r="Q9" s="104">
        <f>SUM(F9,I9,L9,O9)</f>
        <v>9</v>
      </c>
      <c r="R9" s="162"/>
      <c r="S9" s="162"/>
      <c r="T9" s="162"/>
      <c r="U9" s="162"/>
      <c r="V9" s="162"/>
      <c r="W9" s="162"/>
      <c r="X9" s="162"/>
    </row>
    <row r="10" spans="1:24" x14ac:dyDescent="0.3">
      <c r="A10" s="153" t="s">
        <v>65</v>
      </c>
      <c r="B10" s="97" t="s">
        <v>18</v>
      </c>
      <c r="C10" s="163" t="s">
        <v>29</v>
      </c>
      <c r="D10" s="164">
        <v>15</v>
      </c>
      <c r="E10" s="108" t="s">
        <v>21</v>
      </c>
      <c r="F10" s="109">
        <v>1</v>
      </c>
      <c r="G10" s="165">
        <v>15</v>
      </c>
      <c r="H10" s="108" t="s">
        <v>21</v>
      </c>
      <c r="I10" s="110">
        <v>1</v>
      </c>
      <c r="J10" s="166">
        <v>15</v>
      </c>
      <c r="K10" s="108" t="s">
        <v>21</v>
      </c>
      <c r="L10" s="123">
        <v>1</v>
      </c>
      <c r="M10" s="108">
        <v>15</v>
      </c>
      <c r="N10" s="108" t="s">
        <v>21</v>
      </c>
      <c r="O10" s="167">
        <v>1</v>
      </c>
      <c r="P10" s="103">
        <f t="shared" si="0"/>
        <v>60</v>
      </c>
      <c r="Q10" s="104">
        <v>4</v>
      </c>
      <c r="R10" s="162"/>
      <c r="S10" s="162"/>
      <c r="T10" s="162"/>
      <c r="U10" s="162"/>
      <c r="V10" s="162"/>
      <c r="W10" s="162"/>
      <c r="X10" s="162"/>
    </row>
    <row r="11" spans="1:24" x14ac:dyDescent="0.3">
      <c r="A11" s="176" t="s">
        <v>30</v>
      </c>
      <c r="B11" s="97" t="s">
        <v>18</v>
      </c>
      <c r="C11" s="163" t="s">
        <v>29</v>
      </c>
      <c r="D11" s="164">
        <v>15</v>
      </c>
      <c r="E11" s="108" t="s">
        <v>21</v>
      </c>
      <c r="F11" s="109">
        <v>1</v>
      </c>
      <c r="G11" s="165">
        <v>15</v>
      </c>
      <c r="H11" s="108" t="s">
        <v>21</v>
      </c>
      <c r="I11" s="110">
        <v>1</v>
      </c>
      <c r="J11" s="166">
        <v>15</v>
      </c>
      <c r="K11" s="108" t="s">
        <v>21</v>
      </c>
      <c r="L11" s="123">
        <v>1</v>
      </c>
      <c r="M11" s="108">
        <v>15</v>
      </c>
      <c r="N11" s="108" t="s">
        <v>21</v>
      </c>
      <c r="O11" s="167">
        <v>1</v>
      </c>
      <c r="P11" s="103">
        <f t="shared" si="0"/>
        <v>60</v>
      </c>
      <c r="Q11" s="104">
        <v>4</v>
      </c>
      <c r="R11" s="162"/>
      <c r="S11" s="162"/>
      <c r="T11" s="162"/>
      <c r="U11" s="162"/>
      <c r="V11" s="162"/>
      <c r="W11" s="162"/>
      <c r="X11" s="162"/>
    </row>
    <row r="12" spans="1:24" x14ac:dyDescent="0.3">
      <c r="A12" s="172" t="s">
        <v>66</v>
      </c>
      <c r="B12" s="170" t="s">
        <v>18</v>
      </c>
      <c r="C12" s="163" t="s">
        <v>23</v>
      </c>
      <c r="D12" s="173">
        <v>30</v>
      </c>
      <c r="E12" s="165" t="s">
        <v>20</v>
      </c>
      <c r="F12" s="109">
        <v>2</v>
      </c>
      <c r="G12" s="193"/>
      <c r="H12" s="193"/>
      <c r="I12" s="236"/>
      <c r="J12" s="166"/>
      <c r="K12" s="108"/>
      <c r="L12" s="113"/>
      <c r="M12" s="112"/>
      <c r="N12" s="108"/>
      <c r="O12" s="167"/>
      <c r="P12" s="103">
        <f t="shared" si="0"/>
        <v>30</v>
      </c>
      <c r="Q12" s="104">
        <f>SUM(F12,I12,L12,O12)</f>
        <v>2</v>
      </c>
      <c r="R12" s="162"/>
      <c r="S12" s="162"/>
      <c r="T12" s="162"/>
      <c r="U12" s="162"/>
      <c r="V12" s="162"/>
      <c r="W12" s="162"/>
      <c r="X12" s="162"/>
    </row>
    <row r="13" spans="1:24" x14ac:dyDescent="0.3">
      <c r="A13" s="301" t="s">
        <v>43</v>
      </c>
      <c r="B13" s="264" t="s">
        <v>18</v>
      </c>
      <c r="C13" s="186" t="s">
        <v>23</v>
      </c>
      <c r="D13" s="196">
        <v>4</v>
      </c>
      <c r="E13" s="165" t="s">
        <v>21</v>
      </c>
      <c r="F13" s="109">
        <v>0</v>
      </c>
      <c r="G13" s="165"/>
      <c r="H13" s="165"/>
      <c r="I13" s="109"/>
      <c r="J13" s="108"/>
      <c r="K13" s="108"/>
      <c r="L13" s="123"/>
      <c r="M13" s="108"/>
      <c r="N13" s="265"/>
      <c r="O13" s="184"/>
      <c r="P13" s="115"/>
      <c r="Q13" s="116"/>
      <c r="R13" s="162"/>
      <c r="S13" s="162"/>
      <c r="T13" s="162"/>
      <c r="U13" s="162"/>
      <c r="V13" s="162"/>
      <c r="W13" s="162"/>
      <c r="X13" s="162"/>
    </row>
    <row r="14" spans="1:24" x14ac:dyDescent="0.3">
      <c r="A14" s="302" t="s">
        <v>67</v>
      </c>
      <c r="B14" s="259" t="s">
        <v>18</v>
      </c>
      <c r="C14" s="186" t="s">
        <v>33</v>
      </c>
      <c r="D14" s="196">
        <v>30</v>
      </c>
      <c r="E14" s="108" t="s">
        <v>27</v>
      </c>
      <c r="F14" s="109">
        <v>2</v>
      </c>
      <c r="G14" s="165">
        <v>30</v>
      </c>
      <c r="H14" s="108" t="s">
        <v>20</v>
      </c>
      <c r="I14" s="109">
        <v>3</v>
      </c>
      <c r="J14" s="108"/>
      <c r="K14" s="108"/>
      <c r="L14" s="123"/>
      <c r="M14" s="108"/>
      <c r="N14" s="265"/>
      <c r="O14" s="184"/>
      <c r="P14" s="115">
        <f>SUM(D14,G14,J14,M14)</f>
        <v>60</v>
      </c>
      <c r="Q14" s="116">
        <f>SUM(F14,I14,L14,O14)</f>
        <v>5</v>
      </c>
      <c r="R14" s="162"/>
      <c r="S14" s="162"/>
      <c r="T14" s="162"/>
      <c r="U14" s="162"/>
      <c r="V14" s="162"/>
      <c r="W14" s="162"/>
      <c r="X14" s="162"/>
    </row>
    <row r="15" spans="1:24" x14ac:dyDescent="0.3">
      <c r="A15" s="343" t="s">
        <v>47</v>
      </c>
      <c r="B15" s="343"/>
      <c r="C15" s="343"/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188">
        <v>36</v>
      </c>
      <c r="R15" s="162"/>
      <c r="S15" s="162"/>
      <c r="T15" s="162"/>
      <c r="U15" s="162"/>
      <c r="V15" s="162"/>
      <c r="W15" s="162"/>
      <c r="X15" s="162"/>
    </row>
    <row r="16" spans="1:24" s="141" customFormat="1" ht="13.5" x14ac:dyDescent="0.3">
      <c r="A16" s="128"/>
      <c r="B16" s="189"/>
      <c r="C16" s="130" t="s">
        <v>48</v>
      </c>
      <c r="D16" s="131">
        <f>SUM(D4:D14)</f>
        <v>214</v>
      </c>
      <c r="E16" s="131"/>
      <c r="F16" s="132">
        <f>SUM(F4:F14)</f>
        <v>22</v>
      </c>
      <c r="G16" s="131">
        <f>SUM(G4:G14)</f>
        <v>180</v>
      </c>
      <c r="H16" s="131"/>
      <c r="I16" s="132">
        <f>SUM(I4:I14)</f>
        <v>21</v>
      </c>
      <c r="J16" s="133">
        <f>SUM(J4:J15)</f>
        <v>165</v>
      </c>
      <c r="K16" s="133"/>
      <c r="L16" s="135">
        <f>SUM(L4:L15)</f>
        <v>21</v>
      </c>
      <c r="M16" s="133">
        <f>SUM(M4:M14)</f>
        <v>94</v>
      </c>
      <c r="N16" s="133"/>
      <c r="O16" s="135">
        <f>SUM(O4:O14)</f>
        <v>20</v>
      </c>
      <c r="P16" s="190">
        <f>SUM(P4:P14)</f>
        <v>649</v>
      </c>
      <c r="Q16" s="191">
        <f>SUM(Q4:Q14)</f>
        <v>84</v>
      </c>
      <c r="R16" s="140"/>
      <c r="S16" s="140"/>
      <c r="T16" s="140"/>
      <c r="U16" s="140"/>
      <c r="V16" s="140"/>
      <c r="W16" s="140"/>
      <c r="X16" s="140"/>
    </row>
    <row r="17" spans="1:24" hidden="1" x14ac:dyDescent="0.3">
      <c r="A17" s="303"/>
      <c r="B17" s="303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4" t="str">
        <f>("#REF!*100)/#REF!")</f>
        <v>#REF!*100)/#REF!</v>
      </c>
      <c r="Q17" s="303"/>
      <c r="R17" s="162"/>
      <c r="S17" s="162"/>
      <c r="T17" s="162"/>
      <c r="U17" s="162"/>
      <c r="V17" s="162"/>
      <c r="W17" s="162"/>
      <c r="X17" s="162"/>
    </row>
    <row r="18" spans="1:24" x14ac:dyDescent="0.3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</row>
    <row r="19" spans="1:24" x14ac:dyDescent="0.3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</row>
    <row r="20" spans="1:24" ht="15.75" customHeight="1" x14ac:dyDescent="0.3">
      <c r="A20" s="321" t="s">
        <v>49</v>
      </c>
      <c r="B20" s="322" t="s">
        <v>2</v>
      </c>
      <c r="C20" s="323" t="s">
        <v>50</v>
      </c>
      <c r="D20" s="354"/>
      <c r="E20" s="354"/>
      <c r="F20" s="354"/>
      <c r="G20" s="354"/>
      <c r="H20" s="354"/>
      <c r="I20" s="354"/>
      <c r="J20" s="355"/>
      <c r="K20" s="355"/>
      <c r="L20" s="355"/>
      <c r="M20" s="355"/>
      <c r="N20" s="355"/>
      <c r="O20" s="355"/>
      <c r="P20" s="344" t="s">
        <v>7</v>
      </c>
      <c r="Q20" s="327" t="s">
        <v>8</v>
      </c>
      <c r="R20" s="162"/>
      <c r="S20" s="162"/>
      <c r="T20" s="162"/>
      <c r="U20" s="162"/>
      <c r="V20" s="162"/>
      <c r="W20" s="162"/>
      <c r="X20" s="162"/>
    </row>
    <row r="21" spans="1:24" x14ac:dyDescent="0.3">
      <c r="A21" s="321"/>
      <c r="B21" s="322"/>
      <c r="C21" s="323"/>
      <c r="D21" s="328" t="s">
        <v>9</v>
      </c>
      <c r="E21" s="328"/>
      <c r="F21" s="328"/>
      <c r="G21" s="356" t="s">
        <v>10</v>
      </c>
      <c r="H21" s="356"/>
      <c r="I21" s="356"/>
      <c r="J21" s="355"/>
      <c r="K21" s="355"/>
      <c r="L21" s="355"/>
      <c r="M21" s="355"/>
      <c r="N21" s="355"/>
      <c r="O21" s="355"/>
      <c r="P21" s="344"/>
      <c r="Q21" s="327"/>
      <c r="R21" s="162"/>
      <c r="S21" s="162"/>
      <c r="T21" s="162"/>
      <c r="U21" s="162"/>
      <c r="V21" s="162"/>
      <c r="W21" s="162"/>
      <c r="X21" s="162"/>
    </row>
    <row r="22" spans="1:24" x14ac:dyDescent="0.3">
      <c r="A22" s="321"/>
      <c r="B22" s="322"/>
      <c r="C22" s="323"/>
      <c r="D22" s="144" t="s">
        <v>15</v>
      </c>
      <c r="E22" s="145" t="s">
        <v>16</v>
      </c>
      <c r="F22" s="146" t="s">
        <v>8</v>
      </c>
      <c r="G22" s="145" t="s">
        <v>15</v>
      </c>
      <c r="H22" s="145" t="s">
        <v>16</v>
      </c>
      <c r="I22" s="245" t="s">
        <v>8</v>
      </c>
      <c r="J22" s="355"/>
      <c r="K22" s="355"/>
      <c r="L22" s="355"/>
      <c r="M22" s="355"/>
      <c r="N22" s="355"/>
      <c r="O22" s="355"/>
      <c r="P22" s="344"/>
      <c r="Q22" s="327"/>
      <c r="R22" s="162"/>
      <c r="S22" s="162"/>
      <c r="T22" s="162"/>
      <c r="U22" s="162"/>
      <c r="V22" s="162"/>
      <c r="W22" s="162"/>
      <c r="X22" s="162"/>
    </row>
    <row r="23" spans="1:24" x14ac:dyDescent="0.3">
      <c r="A23" s="193" t="s">
        <v>68</v>
      </c>
      <c r="B23" s="97" t="s">
        <v>52</v>
      </c>
      <c r="C23" s="163" t="s">
        <v>23</v>
      </c>
      <c r="D23" s="166">
        <v>30</v>
      </c>
      <c r="E23" s="108" t="s">
        <v>21</v>
      </c>
      <c r="F23" s="123">
        <v>1</v>
      </c>
      <c r="G23" s="108">
        <v>30</v>
      </c>
      <c r="H23" s="108" t="s">
        <v>27</v>
      </c>
      <c r="I23" s="124">
        <v>1</v>
      </c>
      <c r="J23" s="350"/>
      <c r="K23" s="350"/>
      <c r="L23" s="350"/>
      <c r="M23" s="350"/>
      <c r="N23" s="350"/>
      <c r="O23" s="350"/>
      <c r="P23" s="103">
        <f>SUM(D23,G23,J23,M23)</f>
        <v>60</v>
      </c>
      <c r="Q23" s="104">
        <v>2</v>
      </c>
      <c r="R23" s="162"/>
      <c r="S23" s="162"/>
      <c r="T23" s="162"/>
      <c r="U23" s="162"/>
      <c r="V23" s="162"/>
      <c r="W23" s="162"/>
      <c r="X23" s="162"/>
    </row>
    <row r="24" spans="1:24" x14ac:dyDescent="0.3">
      <c r="A24" s="193" t="s">
        <v>84</v>
      </c>
      <c r="B24" s="97" t="s">
        <v>52</v>
      </c>
      <c r="C24" s="163" t="s">
        <v>23</v>
      </c>
      <c r="D24" s="164">
        <v>30</v>
      </c>
      <c r="E24" s="182" t="s">
        <v>27</v>
      </c>
      <c r="F24" s="181">
        <v>2</v>
      </c>
      <c r="G24" s="182">
        <v>30</v>
      </c>
      <c r="H24" s="182" t="s">
        <v>20</v>
      </c>
      <c r="I24" s="198">
        <v>2</v>
      </c>
      <c r="J24" s="347"/>
      <c r="K24" s="347"/>
      <c r="L24" s="347"/>
      <c r="M24" s="347"/>
      <c r="N24" s="347"/>
      <c r="O24" s="347"/>
      <c r="P24" s="103">
        <f>SUM(D24,G24,J24,M24)</f>
        <v>60</v>
      </c>
      <c r="Q24" s="104">
        <f>SUM(F24,I24)</f>
        <v>4</v>
      </c>
      <c r="R24" s="162"/>
      <c r="S24" s="162"/>
      <c r="T24" s="162"/>
      <c r="U24" s="162"/>
      <c r="V24" s="162"/>
      <c r="W24" s="162"/>
      <c r="X24" s="162"/>
    </row>
    <row r="25" spans="1:24" x14ac:dyDescent="0.3">
      <c r="A25" s="153" t="s">
        <v>69</v>
      </c>
      <c r="B25" s="97" t="s">
        <v>52</v>
      </c>
      <c r="C25" s="163" t="s">
        <v>23</v>
      </c>
      <c r="D25" s="194"/>
      <c r="E25" s="108"/>
      <c r="F25" s="123"/>
      <c r="G25" s="108">
        <v>30</v>
      </c>
      <c r="H25" s="108" t="s">
        <v>27</v>
      </c>
      <c r="I25" s="246">
        <v>2</v>
      </c>
      <c r="J25" s="347"/>
      <c r="K25" s="347"/>
      <c r="L25" s="347"/>
      <c r="M25" s="347"/>
      <c r="N25" s="347"/>
      <c r="O25" s="347"/>
      <c r="P25" s="103">
        <f>SUM(D25,G25,J25,M25)</f>
        <v>30</v>
      </c>
      <c r="Q25" s="104">
        <f>SUM(F25,I25,L25,O25)</f>
        <v>2</v>
      </c>
      <c r="R25" s="162"/>
      <c r="S25" s="162"/>
      <c r="T25" s="162"/>
      <c r="U25" s="162"/>
      <c r="V25" s="162"/>
      <c r="W25" s="162"/>
      <c r="X25" s="162"/>
    </row>
    <row r="26" spans="1:24" x14ac:dyDescent="0.3">
      <c r="A26" s="153" t="s">
        <v>70</v>
      </c>
      <c r="B26" s="97" t="s">
        <v>52</v>
      </c>
      <c r="C26" s="98" t="s">
        <v>23</v>
      </c>
      <c r="D26" s="196">
        <v>30</v>
      </c>
      <c r="E26" s="112" t="s">
        <v>27</v>
      </c>
      <c r="F26" s="181">
        <v>2</v>
      </c>
      <c r="G26" s="182"/>
      <c r="H26" s="112"/>
      <c r="I26" s="197"/>
      <c r="J26" s="347"/>
      <c r="K26" s="347"/>
      <c r="L26" s="347"/>
      <c r="M26" s="347"/>
      <c r="N26" s="347"/>
      <c r="O26" s="347"/>
      <c r="P26" s="103">
        <f>SUM(D26,G26,J26,M26)</f>
        <v>30</v>
      </c>
      <c r="Q26" s="104">
        <f>SUM(F26,I26,L26,O26)</f>
        <v>2</v>
      </c>
    </row>
    <row r="27" spans="1:24" x14ac:dyDescent="0.3">
      <c r="A27" s="172" t="s">
        <v>71</v>
      </c>
      <c r="B27" s="97" t="s">
        <v>52</v>
      </c>
      <c r="C27" s="98" t="s">
        <v>23</v>
      </c>
      <c r="D27" s="193"/>
      <c r="E27" s="193"/>
      <c r="F27" s="193"/>
      <c r="G27" s="165">
        <v>30</v>
      </c>
      <c r="H27" s="165" t="s">
        <v>20</v>
      </c>
      <c r="I27" s="198">
        <v>2</v>
      </c>
      <c r="J27" s="347"/>
      <c r="K27" s="347"/>
      <c r="L27" s="347"/>
      <c r="M27" s="347"/>
      <c r="N27" s="347"/>
      <c r="O27" s="347"/>
      <c r="P27" s="103">
        <f>SUM(D27,G27,J27,M27)</f>
        <v>30</v>
      </c>
      <c r="Q27" s="104">
        <f>SUM(F27,I27,L27,O27)</f>
        <v>2</v>
      </c>
    </row>
    <row r="28" spans="1:24" x14ac:dyDescent="0.3">
      <c r="A28" s="172" t="s">
        <v>73</v>
      </c>
      <c r="B28" s="97" t="s">
        <v>52</v>
      </c>
      <c r="C28" s="98" t="s">
        <v>33</v>
      </c>
      <c r="D28" s="164">
        <v>15</v>
      </c>
      <c r="E28" s="165" t="s">
        <v>21</v>
      </c>
      <c r="F28" s="109">
        <v>1</v>
      </c>
      <c r="G28" s="165">
        <v>15</v>
      </c>
      <c r="H28" s="165" t="s">
        <v>21</v>
      </c>
      <c r="I28" s="198">
        <v>1</v>
      </c>
      <c r="J28" s="348"/>
      <c r="K28" s="348"/>
      <c r="L28" s="348"/>
      <c r="M28" s="348"/>
      <c r="N28" s="348"/>
      <c r="O28" s="348"/>
      <c r="P28" s="103">
        <v>30</v>
      </c>
      <c r="Q28" s="104">
        <v>2</v>
      </c>
    </row>
    <row r="29" spans="1:24" x14ac:dyDescent="0.3">
      <c r="A29" s="172" t="s">
        <v>53</v>
      </c>
      <c r="B29" s="97" t="s">
        <v>52</v>
      </c>
      <c r="C29" s="98" t="s">
        <v>33</v>
      </c>
      <c r="D29" s="99">
        <v>30</v>
      </c>
      <c r="E29" s="100" t="s">
        <v>21</v>
      </c>
      <c r="F29" s="101">
        <v>1</v>
      </c>
      <c r="G29" s="100">
        <v>30</v>
      </c>
      <c r="H29" s="100" t="s">
        <v>20</v>
      </c>
      <c r="I29" s="200">
        <v>2</v>
      </c>
      <c r="J29" s="347"/>
      <c r="K29" s="347"/>
      <c r="L29" s="347"/>
      <c r="M29" s="347"/>
      <c r="N29" s="347"/>
      <c r="O29" s="347"/>
      <c r="P29" s="103">
        <v>60</v>
      </c>
      <c r="Q29" s="104">
        <v>3</v>
      </c>
    </row>
    <row r="30" spans="1:24" x14ac:dyDescent="0.3">
      <c r="A30" s="172" t="s">
        <v>51</v>
      </c>
      <c r="B30" s="97" t="s">
        <v>52</v>
      </c>
      <c r="C30" s="163" t="s">
        <v>23</v>
      </c>
      <c r="D30" s="99">
        <v>30</v>
      </c>
      <c r="E30" s="100" t="s">
        <v>27</v>
      </c>
      <c r="F30" s="101">
        <v>2</v>
      </c>
      <c r="G30" s="165">
        <v>30</v>
      </c>
      <c r="H30" s="165" t="s">
        <v>20</v>
      </c>
      <c r="I30" s="198">
        <v>2</v>
      </c>
      <c r="J30" s="347"/>
      <c r="K30" s="347"/>
      <c r="L30" s="347"/>
      <c r="M30" s="347"/>
      <c r="N30" s="347"/>
      <c r="O30" s="347"/>
      <c r="P30" s="103">
        <f>SUM(D30,G30)</f>
        <v>60</v>
      </c>
      <c r="Q30" s="104">
        <f>SUM(F30,I30)</f>
        <v>4</v>
      </c>
    </row>
    <row r="31" spans="1:24" x14ac:dyDescent="0.3">
      <c r="A31" s="153" t="s">
        <v>75</v>
      </c>
      <c r="B31" s="97" t="s">
        <v>52</v>
      </c>
      <c r="C31" s="163" t="s">
        <v>23</v>
      </c>
      <c r="D31" s="100">
        <v>30</v>
      </c>
      <c r="E31" s="201" t="s">
        <v>20</v>
      </c>
      <c r="F31" s="101">
        <v>2</v>
      </c>
      <c r="G31" s="100"/>
      <c r="H31" s="202"/>
      <c r="I31" s="203"/>
      <c r="J31" s="348"/>
      <c r="K31" s="348"/>
      <c r="L31" s="348"/>
      <c r="M31" s="348"/>
      <c r="N31" s="348"/>
      <c r="O31" s="348"/>
      <c r="P31" s="103">
        <f>SUM(G31,D31,M31)</f>
        <v>30</v>
      </c>
      <c r="Q31" s="104">
        <f>SUM(I31,F31,O31)</f>
        <v>2</v>
      </c>
    </row>
    <row r="32" spans="1:24" ht="15.75" customHeight="1" x14ac:dyDescent="0.3">
      <c r="A32" s="153" t="s">
        <v>76</v>
      </c>
      <c r="B32" s="97" t="s">
        <v>52</v>
      </c>
      <c r="C32" s="163" t="s">
        <v>23</v>
      </c>
      <c r="D32" s="196">
        <v>30</v>
      </c>
      <c r="E32" s="182" t="s">
        <v>21</v>
      </c>
      <c r="F32" s="181">
        <v>1</v>
      </c>
      <c r="G32" s="182">
        <v>30</v>
      </c>
      <c r="H32" s="182" t="s">
        <v>20</v>
      </c>
      <c r="I32" s="197">
        <v>2</v>
      </c>
      <c r="J32" s="347"/>
      <c r="K32" s="347"/>
      <c r="L32" s="347"/>
      <c r="M32" s="347"/>
      <c r="N32" s="347"/>
      <c r="O32" s="347"/>
      <c r="P32" s="103">
        <f>SUM(D32,G32,J32,M32)</f>
        <v>60</v>
      </c>
      <c r="Q32" s="104">
        <f>SUM(F32,I32,L32,O32)</f>
        <v>3</v>
      </c>
    </row>
    <row r="33" spans="1:17" x14ac:dyDescent="0.3">
      <c r="A33" s="343" t="s">
        <v>59</v>
      </c>
      <c r="B33" s="343"/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188">
        <v>15</v>
      </c>
    </row>
    <row r="34" spans="1:17" x14ac:dyDescent="0.3">
      <c r="A34" s="128"/>
      <c r="B34" s="189"/>
      <c r="C34" s="130" t="s">
        <v>48</v>
      </c>
      <c r="D34" s="131">
        <f>SUM(D21:D32)</f>
        <v>225</v>
      </c>
      <c r="E34" s="131"/>
      <c r="F34" s="132">
        <f>SUM(F21:F32)</f>
        <v>12</v>
      </c>
      <c r="G34" s="131">
        <f>SUM(G21:G32)</f>
        <v>225</v>
      </c>
      <c r="H34" s="131"/>
      <c r="I34" s="132">
        <f>SUM(I21:I32)</f>
        <v>14</v>
      </c>
      <c r="J34" s="133">
        <f>SUM(J21:J33)</f>
        <v>0</v>
      </c>
      <c r="K34" s="133"/>
      <c r="L34" s="135">
        <f>SUM(L21:L33)</f>
        <v>0</v>
      </c>
      <c r="M34" s="133">
        <f>SUM(M21:M32)</f>
        <v>0</v>
      </c>
      <c r="N34" s="133"/>
      <c r="O34" s="135">
        <f>SUM(O21:O32)</f>
        <v>0</v>
      </c>
      <c r="P34" s="190">
        <f>SUM(P21:P32)</f>
        <v>450</v>
      </c>
      <c r="Q34" s="191">
        <f>SUM(Q21:Q32)</f>
        <v>26</v>
      </c>
    </row>
  </sheetData>
  <sheetProtection selectLockedCells="1" selectUnlockedCells="1"/>
  <mergeCells count="35">
    <mergeCell ref="J23:O23"/>
    <mergeCell ref="J30:O30"/>
    <mergeCell ref="J31:O31"/>
    <mergeCell ref="J32:O32"/>
    <mergeCell ref="A33:P33"/>
    <mergeCell ref="J24:O24"/>
    <mergeCell ref="J25:O25"/>
    <mergeCell ref="J26:O26"/>
    <mergeCell ref="J27:O27"/>
    <mergeCell ref="J28:O28"/>
    <mergeCell ref="J29:O29"/>
    <mergeCell ref="Q20:Q22"/>
    <mergeCell ref="D21:F21"/>
    <mergeCell ref="G21:I21"/>
    <mergeCell ref="J21:O21"/>
    <mergeCell ref="J22:O22"/>
    <mergeCell ref="A15:P15"/>
    <mergeCell ref="A20:A22"/>
    <mergeCell ref="B20:B22"/>
    <mergeCell ref="C20:C22"/>
    <mergeCell ref="D20:I20"/>
    <mergeCell ref="J20:O20"/>
    <mergeCell ref="P20:P22"/>
    <mergeCell ref="A1:Q1"/>
    <mergeCell ref="A2:A4"/>
    <mergeCell ref="B2:B4"/>
    <mergeCell ref="C2:C4"/>
    <mergeCell ref="D2:I2"/>
    <mergeCell ref="J2:O2"/>
    <mergeCell ref="P2:P4"/>
    <mergeCell ref="Q2:Q4"/>
    <mergeCell ref="D3:F3"/>
    <mergeCell ref="G3:I3"/>
    <mergeCell ref="J3:L3"/>
    <mergeCell ref="M3:O3"/>
  </mergeCells>
  <pageMargins left="0.2361111111111111" right="0.2361111111111111" top="0.39374999999999999" bottom="0.39374999999999999" header="0.51180555555555551" footer="0.51180555555555551"/>
  <pageSetup paperSize="9" firstPageNumber="0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4</vt:i4>
      </vt:variant>
    </vt:vector>
  </HeadingPairs>
  <TitlesOfParts>
    <vt:vector size="12" baseType="lpstr">
      <vt:lpstr>Aran I</vt:lpstr>
      <vt:lpstr>Aran II</vt:lpstr>
      <vt:lpstr>Jazz I</vt:lpstr>
      <vt:lpstr>Jazz II</vt:lpstr>
      <vt:lpstr>Woka I</vt:lpstr>
      <vt:lpstr>Woka II</vt:lpstr>
      <vt:lpstr>FortJ I</vt:lpstr>
      <vt:lpstr>FortJ II</vt:lpstr>
      <vt:lpstr>'Aran I'!Obszar_wydruku</vt:lpstr>
      <vt:lpstr>'FortJ I'!Obszar_wydruku</vt:lpstr>
      <vt:lpstr>'Jazz I'!Obszar_wydruku</vt:lpstr>
      <vt:lpstr>'Woka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Olszewski</dc:creator>
  <cp:lastModifiedBy>Wojciech Olszewski</cp:lastModifiedBy>
  <dcterms:created xsi:type="dcterms:W3CDTF">2021-10-07T08:36:33Z</dcterms:created>
  <dcterms:modified xsi:type="dcterms:W3CDTF">2022-07-12T10:10:11Z</dcterms:modified>
</cp:coreProperties>
</file>