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5" yWindow="-15" windowWidth="28830" windowHeight="12825" activeTab="6"/>
  </bookViews>
  <sheets>
    <sheet name="Kompozycja" sheetId="1" r:id="rId1"/>
    <sheet name="Rytmika" sheetId="2" r:id="rId2"/>
    <sheet name="Teoria muzyki" sheetId="3" r:id="rId3"/>
    <sheet name="Dyrygentura symfoniczna" sheetId="4" r:id="rId4"/>
    <sheet name="Kompozycja Elektroakustyczna" sheetId="5" r:id="rId5"/>
    <sheet name="Publicystyka muzyczna" sheetId="6" r:id="rId6"/>
    <sheet name="Dyrygentura chóralna" sheetId="7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4" i="7" l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0" i="7"/>
  <c r="X9" i="7"/>
  <c r="X8" i="7"/>
  <c r="Y32" i="7"/>
  <c r="Y35" i="7" s="1"/>
  <c r="Y31" i="7"/>
  <c r="Y30" i="7"/>
  <c r="Y29" i="7"/>
  <c r="Y28" i="7"/>
  <c r="Y27" i="7"/>
  <c r="Y26" i="7"/>
  <c r="Y25" i="7"/>
  <c r="Y24" i="7"/>
  <c r="Y23" i="7"/>
  <c r="Y22" i="7"/>
  <c r="Y21" i="7"/>
  <c r="Y17" i="7"/>
  <c r="Y16" i="7"/>
  <c r="Y15" i="7"/>
  <c r="Y14" i="7"/>
  <c r="Y13" i="7"/>
  <c r="Y12" i="7"/>
  <c r="Y11" i="7"/>
  <c r="Y10" i="7"/>
  <c r="Y9" i="7"/>
  <c r="Y7" i="7"/>
  <c r="Y34" i="7"/>
  <c r="Y38" i="2"/>
  <c r="W35" i="7"/>
  <c r="U35" i="7"/>
  <c r="T35" i="7"/>
  <c r="R35" i="7"/>
  <c r="Q35" i="7"/>
  <c r="O35" i="7"/>
  <c r="N35" i="7"/>
  <c r="L35" i="7"/>
  <c r="K35" i="7"/>
  <c r="I35" i="7"/>
  <c r="H35" i="7"/>
  <c r="F35" i="7"/>
  <c r="Y33" i="7"/>
  <c r="Y20" i="7"/>
  <c r="Y19" i="7"/>
  <c r="Y18" i="7"/>
  <c r="Y8" i="7"/>
  <c r="X7" i="7"/>
  <c r="Y9" i="3"/>
  <c r="X9" i="3"/>
  <c r="Y16" i="5"/>
  <c r="X16" i="5"/>
  <c r="Y13" i="4"/>
  <c r="X13" i="4"/>
  <c r="Y7" i="3"/>
  <c r="X7" i="3"/>
  <c r="Y8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7" i="3" s="1"/>
  <c r="Y35" i="3"/>
  <c r="Y36" i="3"/>
  <c r="X8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7" i="3" s="1"/>
  <c r="X35" i="3"/>
  <c r="X36" i="3"/>
  <c r="Y8" i="1"/>
  <c r="Y9" i="1"/>
  <c r="Y10" i="1"/>
  <c r="Y11" i="1"/>
  <c r="Y12" i="1"/>
  <c r="X8" i="1"/>
  <c r="X9" i="1"/>
  <c r="X10" i="1"/>
  <c r="X11" i="1"/>
  <c r="X12" i="1"/>
  <c r="U33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3" i="6" s="1"/>
  <c r="X31" i="6"/>
  <c r="X32" i="6"/>
  <c r="W33" i="6"/>
  <c r="T33" i="6"/>
  <c r="Q33" i="6"/>
  <c r="N33" i="6"/>
  <c r="K33" i="6"/>
  <c r="H33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3" i="6" s="1"/>
  <c r="Y31" i="6"/>
  <c r="Y32" i="6"/>
  <c r="R33" i="6"/>
  <c r="O33" i="6"/>
  <c r="L33" i="6"/>
  <c r="I33" i="6"/>
  <c r="F33" i="6"/>
  <c r="Y7" i="6"/>
  <c r="Y8" i="5"/>
  <c r="Y9" i="5"/>
  <c r="Y10" i="5"/>
  <c r="Y11" i="5"/>
  <c r="Y12" i="5"/>
  <c r="Y13" i="5"/>
  <c r="Y14" i="5"/>
  <c r="Y15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7" i="5" s="1"/>
  <c r="Y35" i="5"/>
  <c r="Y36" i="5"/>
  <c r="Y7" i="5"/>
  <c r="X8" i="5"/>
  <c r="X9" i="5"/>
  <c r="X10" i="5"/>
  <c r="X11" i="5"/>
  <c r="X12" i="5"/>
  <c r="X13" i="5"/>
  <c r="X14" i="5"/>
  <c r="X15" i="5"/>
  <c r="X17" i="5"/>
  <c r="X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W37" i="5"/>
  <c r="U37" i="5"/>
  <c r="T37" i="5"/>
  <c r="R37" i="5"/>
  <c r="Q37" i="5"/>
  <c r="O37" i="5"/>
  <c r="N37" i="5"/>
  <c r="L37" i="5"/>
  <c r="K37" i="5"/>
  <c r="I37" i="5"/>
  <c r="H37" i="5"/>
  <c r="F37" i="5"/>
  <c r="L39" i="2"/>
  <c r="K39" i="2"/>
  <c r="I39" i="2"/>
  <c r="H39" i="2"/>
  <c r="F3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6" i="2"/>
  <c r="Y39" i="2" s="1"/>
  <c r="Y37" i="2"/>
  <c r="Y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6" i="2"/>
  <c r="X39" i="2" s="1"/>
  <c r="X37" i="2"/>
  <c r="X38" i="2"/>
  <c r="X7" i="2"/>
  <c r="W37" i="1"/>
  <c r="U37" i="1"/>
  <c r="T37" i="1"/>
  <c r="R37" i="1"/>
  <c r="Q37" i="1"/>
  <c r="O37" i="1"/>
  <c r="N37" i="1"/>
  <c r="L37" i="1"/>
  <c r="K37" i="1"/>
  <c r="I37" i="1"/>
  <c r="H37" i="1"/>
  <c r="F37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7" i="1"/>
  <c r="Y37" i="1"/>
  <c r="X7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7" i="1" s="1"/>
  <c r="X35" i="1"/>
  <c r="X36" i="1"/>
  <c r="Y8" i="4"/>
  <c r="Y9" i="4"/>
  <c r="Y10" i="4"/>
  <c r="Y11" i="4"/>
  <c r="Y12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4" i="4" s="1"/>
  <c r="Y32" i="4"/>
  <c r="Y33" i="4"/>
  <c r="Y7" i="4"/>
  <c r="X8" i="4"/>
  <c r="X9" i="4"/>
  <c r="X10" i="4"/>
  <c r="X11" i="4"/>
  <c r="X12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7" i="4"/>
  <c r="W34" i="4"/>
  <c r="U34" i="4"/>
  <c r="T34" i="4"/>
  <c r="R34" i="4"/>
  <c r="Q34" i="4"/>
  <c r="O34" i="4"/>
  <c r="N34" i="4"/>
  <c r="L34" i="4"/>
  <c r="K34" i="4"/>
  <c r="I34" i="4"/>
  <c r="H34" i="4"/>
  <c r="F34" i="4"/>
  <c r="X34" i="4"/>
  <c r="W39" i="2"/>
  <c r="U39" i="2"/>
  <c r="T39" i="2"/>
  <c r="R39" i="2"/>
  <c r="Q39" i="2"/>
  <c r="O39" i="2"/>
  <c r="N39" i="2"/>
  <c r="W37" i="3"/>
  <c r="U37" i="3"/>
  <c r="T37" i="3"/>
  <c r="R37" i="3"/>
  <c r="Q37" i="3"/>
  <c r="O37" i="3"/>
  <c r="N37" i="3"/>
  <c r="L37" i="3"/>
  <c r="K37" i="3"/>
  <c r="I37" i="3"/>
  <c r="H37" i="3"/>
  <c r="F37" i="3"/>
  <c r="X35" i="7" l="1"/>
</calcChain>
</file>

<file path=xl/sharedStrings.xml><?xml version="1.0" encoding="utf-8"?>
<sst xmlns="http://schemas.openxmlformats.org/spreadsheetml/2006/main" count="1465" uniqueCount="133">
  <si>
    <t>l.p.</t>
  </si>
  <si>
    <t>przedmiot</t>
  </si>
  <si>
    <t>rodzaj zajęć</t>
  </si>
  <si>
    <t>sposób realizacji</t>
  </si>
  <si>
    <t>ROK I</t>
  </si>
  <si>
    <t>ROK II</t>
  </si>
  <si>
    <t>ROK III</t>
  </si>
  <si>
    <t>ilość godz.</t>
  </si>
  <si>
    <t>ECTS</t>
  </si>
  <si>
    <t>semestr 1</t>
  </si>
  <si>
    <t>semestr 2</t>
  </si>
  <si>
    <t>semestr 3</t>
  </si>
  <si>
    <t>semestr 4</t>
  </si>
  <si>
    <t>semestr 5</t>
  </si>
  <si>
    <t>semestr 6</t>
  </si>
  <si>
    <t>w</t>
  </si>
  <si>
    <t>i</t>
  </si>
  <si>
    <t>K</t>
  </si>
  <si>
    <t>E</t>
  </si>
  <si>
    <t xml:space="preserve">E </t>
  </si>
  <si>
    <t>ć</t>
  </si>
  <si>
    <t>Czytanie partytur</t>
  </si>
  <si>
    <t>w/ć</t>
  </si>
  <si>
    <t>Z</t>
  </si>
  <si>
    <t>Instrumentacja</t>
  </si>
  <si>
    <t>z</t>
  </si>
  <si>
    <t>Kształcenie słuchu</t>
  </si>
  <si>
    <t>RAZEM:</t>
  </si>
  <si>
    <t>Improwizacja z harmonią praktyczną</t>
  </si>
  <si>
    <t>Komputerowa edycja nut</t>
  </si>
  <si>
    <t>Historia muzyki elektroakustycznej</t>
  </si>
  <si>
    <t>Historia muzyki komputerowej</t>
  </si>
  <si>
    <t>Fortepian/Improwizacja fortepianowa</t>
  </si>
  <si>
    <t>Propedeutyka badań naukowych</t>
  </si>
  <si>
    <t>Podstawy Kompozycji</t>
  </si>
  <si>
    <t>Techniczne podstawy instrumentacji</t>
  </si>
  <si>
    <t>Techniki kompozytorskie XX i XXI wieku</t>
  </si>
  <si>
    <t>Seminarium muzyki polskiej</t>
  </si>
  <si>
    <t>Literatura muzyczna</t>
  </si>
  <si>
    <t>Analiza form muzycznych</t>
  </si>
  <si>
    <t>Propedeutyka dyrygentury chóralnej</t>
  </si>
  <si>
    <t>Historia kultury</t>
  </si>
  <si>
    <t>KOMPOZYCJA licencjat</t>
  </si>
  <si>
    <t>MODUŁ</t>
  </si>
  <si>
    <t>SPECJALISTYCZNY</t>
  </si>
  <si>
    <t>KIERUNKOWY</t>
  </si>
  <si>
    <t>PODSTAWOWY</t>
  </si>
  <si>
    <t>godz.</t>
  </si>
  <si>
    <t>zal.</t>
  </si>
  <si>
    <t>PUBLICYSTYKA MUZYCZNA licencjat</t>
  </si>
  <si>
    <t>KOMPOZYCJA ELEKTROAKUSTYCZNA licencjat</t>
  </si>
  <si>
    <t>DYRYGENTURA licencjat</t>
  </si>
  <si>
    <t>TEORIA MUZYKI licencjat</t>
  </si>
  <si>
    <t>RYTMIKA licencjat</t>
  </si>
  <si>
    <t>(2019/2020)</t>
  </si>
  <si>
    <t>s</t>
  </si>
  <si>
    <t>Transkrypcja na zespoły kameralne</t>
  </si>
  <si>
    <t>Historia muzyki powszechnej</t>
  </si>
  <si>
    <t>wychowanie fizyczne</t>
  </si>
  <si>
    <t>Chór/orkiestra</t>
  </si>
  <si>
    <t>Harmonia klasyczna</t>
  </si>
  <si>
    <t>Kontrapunkt</t>
  </si>
  <si>
    <t>Harmonia XX i XXI w.</t>
  </si>
  <si>
    <t>Seminarium pracy licencjackiej</t>
  </si>
  <si>
    <t>Komputerowa edycja tekstu</t>
  </si>
  <si>
    <t>Harmonia XX i XXI wieku</t>
  </si>
  <si>
    <t>Fortepian/Nauka akompaniamentu z czyt. a'vista/ Improwizacja fortepianowa</t>
  </si>
  <si>
    <t>Podstawy kompozycji elektroakustycznej</t>
  </si>
  <si>
    <t>Live electronics</t>
  </si>
  <si>
    <t>Akustyka</t>
  </si>
  <si>
    <t>Akustyka praktyczna</t>
  </si>
  <si>
    <t>Muzyka komputerowa I</t>
  </si>
  <si>
    <t>Muzyka komputerowa II</t>
  </si>
  <si>
    <t>Sensory i kontrolery</t>
  </si>
  <si>
    <t>Muzyka elektroniczna I</t>
  </si>
  <si>
    <t>Muzyka elektroniczna II</t>
  </si>
  <si>
    <t>Nauka o muzyce</t>
  </si>
  <si>
    <t>Fortepian</t>
  </si>
  <si>
    <t>Improwizacja</t>
  </si>
  <si>
    <t>Publicystyka muzyczna</t>
  </si>
  <si>
    <t>Podstawy edytorstwa</t>
  </si>
  <si>
    <t>Praktyki estradowe</t>
  </si>
  <si>
    <t>Praktyki zawodowe</t>
  </si>
  <si>
    <t>Orkiestra dla dyrygentów</t>
  </si>
  <si>
    <t>Kształcena słuchu</t>
  </si>
  <si>
    <t>Fortepian/Fortepian z elementami improwizacji</t>
  </si>
  <si>
    <t>wć</t>
  </si>
  <si>
    <t xml:space="preserve">Język obcy </t>
  </si>
  <si>
    <t>Język obcy</t>
  </si>
  <si>
    <t>Prawo autorskie i prawa pokrewne</t>
  </si>
  <si>
    <t>Rytmika</t>
  </si>
  <si>
    <t>Kompozycja ruchowa utworów muzycznych</t>
  </si>
  <si>
    <t>Improwizacja fortepianowa</t>
  </si>
  <si>
    <t>Technika tańca klasycznego</t>
  </si>
  <si>
    <t>Technika ruchu</t>
  </si>
  <si>
    <t>Mimika i gest sceniczny</t>
  </si>
  <si>
    <t>Taniec ludowy</t>
  </si>
  <si>
    <t>Seminarium dyplomu licencjackiego</t>
  </si>
  <si>
    <t>Solfeż dalcrozowski</t>
  </si>
  <si>
    <t>Dydaktyka rytmiki</t>
  </si>
  <si>
    <t>Harmonia praktyczna</t>
  </si>
  <si>
    <t>Emisja głosu</t>
  </si>
  <si>
    <t>Kształcenia słuchu</t>
  </si>
  <si>
    <t>Proseminarium metody Emila Jaques - Dalcroze'a</t>
  </si>
  <si>
    <t>Chór/ Orkiestra/ Zespoły rytmiki</t>
  </si>
  <si>
    <t>Zespoły rytmiki</t>
  </si>
  <si>
    <t xml:space="preserve">Seminarium teorii muzyki </t>
  </si>
  <si>
    <t>Seminarium prelekcji</t>
  </si>
  <si>
    <t>I</t>
  </si>
  <si>
    <t>Propedeutyka muzyki komputerowej</t>
  </si>
  <si>
    <t xml:space="preserve">K </t>
  </si>
  <si>
    <t>Szkolenie biblioteczne</t>
  </si>
  <si>
    <t>Kurs BHP</t>
  </si>
  <si>
    <t>(2020/2021)</t>
  </si>
  <si>
    <t>Wychowanie fizyczne - taniec ludowy</t>
  </si>
  <si>
    <t>Jezyk obcy</t>
  </si>
  <si>
    <t>FAKULTATYWNY</t>
  </si>
  <si>
    <t>Przedmioty fakultatywne</t>
  </si>
  <si>
    <t xml:space="preserve">   Praktyki zawodowe</t>
  </si>
  <si>
    <t xml:space="preserve">  Praktyki zawodowe</t>
  </si>
  <si>
    <t>DYRYGENTURA chóralna licencjat</t>
  </si>
  <si>
    <t>Dyrygentura chóralna</t>
  </si>
  <si>
    <t>Emisja głosu z dykcją</t>
  </si>
  <si>
    <t>Ć</t>
  </si>
  <si>
    <t>Dyrygentura symfoniczna</t>
  </si>
  <si>
    <t>W/Ć</t>
  </si>
  <si>
    <t>Zespół wokalny dla praktyk studenckich *** realizacja przedmiotu międzyinstytutowo</t>
  </si>
  <si>
    <t>Emisja zespołowa i higiena głosu</t>
  </si>
  <si>
    <t xml:space="preserve">Techniki kompozytorskie XX i XXI wieku </t>
  </si>
  <si>
    <t>7.5</t>
  </si>
  <si>
    <t>Wychowanie fizyczne</t>
  </si>
  <si>
    <t>(2021/2022)</t>
  </si>
  <si>
    <t>(2020/2021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</si>
</sst>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2"/>
      <name val="Arial Narrow"/>
      <family val="2"/>
      <charset val="238"/>
    </font>
    <font>
      <sz val="8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rgb="FF0070C0"/>
      <name val="Arial Narrow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1" fillId="2" borderId="27" xfId="0" applyFont="1" applyFill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indent="1"/>
    </xf>
    <xf numFmtId="0" fontId="1" fillId="2" borderId="53" xfId="0" applyFont="1" applyFill="1" applyBorder="1" applyAlignment="1">
      <alignment horizontal="left" vertical="center" wrapText="1" inden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" fillId="2" borderId="29" xfId="0" applyFont="1" applyFill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60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1" fillId="0" borderId="28" xfId="0" applyFont="1" applyFill="1" applyBorder="1" applyAlignment="1">
      <alignment horizontal="left" indent="1"/>
    </xf>
    <xf numFmtId="0" fontId="2" fillId="0" borderId="61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65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 indent="1"/>
    </xf>
    <xf numFmtId="0" fontId="2" fillId="0" borderId="5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left" vertical="center" wrapText="1" indent="1"/>
    </xf>
    <xf numFmtId="0" fontId="2" fillId="0" borderId="7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 wrapText="1" indent="1"/>
    </xf>
    <xf numFmtId="0" fontId="1" fillId="0" borderId="29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 indent="1"/>
    </xf>
    <xf numFmtId="0" fontId="2" fillId="0" borderId="7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82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left" vertical="center" wrapText="1" indent="1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97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53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82" xfId="0" applyFont="1" applyBorder="1" applyAlignment="1">
      <alignment horizontal="center" vertical="center" wrapText="1"/>
    </xf>
    <xf numFmtId="0" fontId="1" fillId="2" borderId="102" xfId="0" applyFont="1" applyFill="1" applyBorder="1" applyAlignment="1">
      <alignment vertical="center" wrapText="1"/>
    </xf>
    <xf numFmtId="0" fontId="1" fillId="2" borderId="103" xfId="0" applyFont="1" applyFill="1" applyBorder="1" applyAlignment="1">
      <alignment vertical="center" wrapText="1"/>
    </xf>
    <xf numFmtId="0" fontId="1" fillId="2" borderId="104" xfId="0" applyFont="1" applyFill="1" applyBorder="1" applyAlignment="1">
      <alignment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2" borderId="28" xfId="0" applyFont="1" applyFill="1" applyBorder="1" applyAlignment="1">
      <alignment wrapText="1"/>
    </xf>
    <xf numFmtId="0" fontId="6" fillId="0" borderId="53" xfId="0" applyFont="1" applyBorder="1" applyAlignment="1">
      <alignment horizontal="center" vertical="center" wrapText="1"/>
    </xf>
    <xf numFmtId="0" fontId="9" fillId="2" borderId="53" xfId="0" applyFont="1" applyFill="1" applyBorder="1" applyAlignment="1">
      <alignment vertical="center" wrapText="1"/>
    </xf>
    <xf numFmtId="0" fontId="9" fillId="2" borderId="66" xfId="0" applyFont="1" applyFill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9" fillId="0" borderId="97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6" fillId="0" borderId="89" xfId="0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 wrapText="1"/>
    </xf>
    <xf numFmtId="0" fontId="6" fillId="0" borderId="91" xfId="0" applyFont="1" applyFill="1" applyBorder="1" applyAlignment="1">
      <alignment horizontal="center" vertical="center" wrapText="1"/>
    </xf>
    <xf numFmtId="0" fontId="6" fillId="0" borderId="87" xfId="0" applyFont="1" applyFill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9" fillId="2" borderId="103" xfId="0" applyFont="1" applyFill="1" applyBorder="1" applyAlignment="1">
      <alignment vertical="center" wrapText="1"/>
    </xf>
    <xf numFmtId="0" fontId="9" fillId="0" borderId="35" xfId="0" applyFont="1" applyBorder="1" applyAlignment="1">
      <alignment horizontal="left" indent="1"/>
    </xf>
    <xf numFmtId="0" fontId="9" fillId="0" borderId="28" xfId="0" applyFont="1" applyBorder="1" applyAlignment="1">
      <alignment horizontal="left" vertical="center" wrapText="1" indent="1"/>
    </xf>
    <xf numFmtId="0" fontId="1" fillId="0" borderId="10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textRotation="90" wrapText="1"/>
    </xf>
    <xf numFmtId="0" fontId="2" fillId="0" borderId="77" xfId="0" applyFont="1" applyBorder="1" applyAlignment="1">
      <alignment horizontal="center" vertical="center" textRotation="90" wrapText="1"/>
    </xf>
    <xf numFmtId="0" fontId="2" fillId="0" borderId="82" xfId="0" applyFont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9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2" fillId="0" borderId="96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52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2" fillId="0" borderId="68" xfId="0" applyFont="1" applyBorder="1" applyAlignment="1">
      <alignment horizontal="center" vertical="center" textRotation="90" wrapText="1"/>
    </xf>
    <xf numFmtId="0" fontId="2" fillId="0" borderId="6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58" xfId="0" applyFont="1" applyBorder="1" applyAlignment="1">
      <alignment horizontal="center" vertical="center" textRotation="90" wrapText="1"/>
    </xf>
    <xf numFmtId="0" fontId="2" fillId="0" borderId="59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1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8"/>
  <sheetViews>
    <sheetView topLeftCell="A16" workbookViewId="0">
      <selection activeCell="C34" sqref="C34"/>
    </sheetView>
  </sheetViews>
  <sheetFormatPr defaultColWidth="8.85546875" defaultRowHeight="15.75" x14ac:dyDescent="0.25"/>
  <cols>
    <col min="1" max="1" width="4.42578125" style="130" customWidth="1"/>
    <col min="2" max="2" width="4" style="130" customWidth="1"/>
    <col min="3" max="3" width="23.7109375" style="130" customWidth="1"/>
    <col min="4" max="4" width="6.28515625" style="130" customWidth="1"/>
    <col min="5" max="5" width="6" style="130" customWidth="1"/>
    <col min="6" max="16384" width="8.85546875" style="130"/>
  </cols>
  <sheetData>
    <row r="1" spans="1:25" ht="16.5" customHeight="1" thickTop="1" thickBot="1" x14ac:dyDescent="0.3">
      <c r="A1" s="282" t="s">
        <v>42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83"/>
      <c r="X1" s="284" t="s">
        <v>7</v>
      </c>
      <c r="Y1" s="305" t="s">
        <v>8</v>
      </c>
    </row>
    <row r="2" spans="1:25" ht="22.5" customHeight="1" thickTop="1" x14ac:dyDescent="0.25">
      <c r="A2" s="295" t="s">
        <v>43</v>
      </c>
      <c r="B2" s="297" t="s">
        <v>0</v>
      </c>
      <c r="C2" s="297" t="s">
        <v>1</v>
      </c>
      <c r="D2" s="301" t="s">
        <v>2</v>
      </c>
      <c r="E2" s="303" t="s">
        <v>3</v>
      </c>
      <c r="F2" s="287" t="s">
        <v>54</v>
      </c>
      <c r="G2" s="288"/>
      <c r="H2" s="288"/>
      <c r="I2" s="288"/>
      <c r="J2" s="288"/>
      <c r="K2" s="289"/>
      <c r="L2" s="314" t="s">
        <v>113</v>
      </c>
      <c r="M2" s="315"/>
      <c r="N2" s="315"/>
      <c r="O2" s="315"/>
      <c r="P2" s="315"/>
      <c r="Q2" s="316"/>
      <c r="R2" s="314" t="s">
        <v>131</v>
      </c>
      <c r="S2" s="315"/>
      <c r="T2" s="315"/>
      <c r="U2" s="315"/>
      <c r="V2" s="315"/>
      <c r="W2" s="323"/>
      <c r="X2" s="285"/>
      <c r="Y2" s="306"/>
    </row>
    <row r="3" spans="1:25" x14ac:dyDescent="0.25">
      <c r="A3" s="295"/>
      <c r="B3" s="297"/>
      <c r="C3" s="297"/>
      <c r="D3" s="301"/>
      <c r="E3" s="303"/>
      <c r="F3" s="287"/>
      <c r="G3" s="288"/>
      <c r="H3" s="288"/>
      <c r="I3" s="288"/>
      <c r="J3" s="288"/>
      <c r="K3" s="289"/>
      <c r="L3" s="317"/>
      <c r="M3" s="318"/>
      <c r="N3" s="318"/>
      <c r="O3" s="318"/>
      <c r="P3" s="318"/>
      <c r="Q3" s="319"/>
      <c r="R3" s="317"/>
      <c r="S3" s="318"/>
      <c r="T3" s="318"/>
      <c r="U3" s="318"/>
      <c r="V3" s="318"/>
      <c r="W3" s="324"/>
      <c r="X3" s="285"/>
      <c r="Y3" s="306"/>
    </row>
    <row r="4" spans="1:25" ht="16.5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20"/>
      <c r="M4" s="321"/>
      <c r="N4" s="321"/>
      <c r="O4" s="321"/>
      <c r="P4" s="321"/>
      <c r="Q4" s="322"/>
      <c r="R4" s="320"/>
      <c r="S4" s="321"/>
      <c r="T4" s="321"/>
      <c r="U4" s="321"/>
      <c r="V4" s="321"/>
      <c r="W4" s="321"/>
      <c r="X4" s="285"/>
      <c r="Y4" s="306"/>
    </row>
    <row r="5" spans="1:25" ht="17.25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2"/>
      <c r="X5" s="285"/>
      <c r="Y5" s="306"/>
    </row>
    <row r="6" spans="1:25" ht="16.5" thickBot="1" x14ac:dyDescent="0.3">
      <c r="A6" s="296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91" t="s">
        <v>8</v>
      </c>
      <c r="X6" s="286"/>
      <c r="Y6" s="307"/>
    </row>
    <row r="7" spans="1:25" ht="16.5" customHeight="1" thickTop="1" x14ac:dyDescent="0.25">
      <c r="A7" s="294" t="s">
        <v>44</v>
      </c>
      <c r="B7" s="26">
        <v>1</v>
      </c>
      <c r="C7" s="82" t="s">
        <v>34</v>
      </c>
      <c r="D7" s="2" t="s">
        <v>15</v>
      </c>
      <c r="E7" s="3" t="s">
        <v>16</v>
      </c>
      <c r="F7" s="4">
        <v>30</v>
      </c>
      <c r="G7" s="5" t="s">
        <v>18</v>
      </c>
      <c r="H7" s="6">
        <v>5</v>
      </c>
      <c r="I7" s="4">
        <v>30</v>
      </c>
      <c r="J7" s="5" t="s">
        <v>18</v>
      </c>
      <c r="K7" s="6">
        <v>5</v>
      </c>
      <c r="L7" s="7">
        <v>30</v>
      </c>
      <c r="M7" s="8" t="s">
        <v>18</v>
      </c>
      <c r="N7" s="3">
        <v>6</v>
      </c>
      <c r="O7" s="7">
        <v>30</v>
      </c>
      <c r="P7" s="8" t="s">
        <v>18</v>
      </c>
      <c r="Q7" s="3">
        <v>7</v>
      </c>
      <c r="R7" s="7">
        <v>30</v>
      </c>
      <c r="S7" s="8" t="s">
        <v>17</v>
      </c>
      <c r="T7" s="3">
        <v>4</v>
      </c>
      <c r="U7" s="7">
        <v>30</v>
      </c>
      <c r="V7" s="8" t="s">
        <v>23</v>
      </c>
      <c r="W7" s="41">
        <v>7</v>
      </c>
      <c r="X7" s="157">
        <f>SUM(F7,I7,L7,O7,R7,U7)</f>
        <v>180</v>
      </c>
      <c r="Y7" s="3">
        <f>SUM(H7,K7,N7,Q7,T7,W7)</f>
        <v>34</v>
      </c>
    </row>
    <row r="8" spans="1:25" ht="31.5" x14ac:dyDescent="0.25">
      <c r="A8" s="295"/>
      <c r="B8" s="27">
        <v>2</v>
      </c>
      <c r="C8" s="83" t="s">
        <v>35</v>
      </c>
      <c r="D8" s="10" t="s">
        <v>55</v>
      </c>
      <c r="E8" s="11" t="s">
        <v>25</v>
      </c>
      <c r="F8" s="12">
        <v>15</v>
      </c>
      <c r="G8" s="13" t="s">
        <v>17</v>
      </c>
      <c r="H8" s="14">
        <v>1</v>
      </c>
      <c r="I8" s="12">
        <v>15</v>
      </c>
      <c r="J8" s="13" t="s">
        <v>18</v>
      </c>
      <c r="K8" s="14">
        <v>2</v>
      </c>
      <c r="L8" s="15"/>
      <c r="M8" s="16"/>
      <c r="N8" s="11"/>
      <c r="O8" s="15"/>
      <c r="P8" s="16"/>
      <c r="Q8" s="11"/>
      <c r="R8" s="15"/>
      <c r="S8" s="16"/>
      <c r="T8" s="11"/>
      <c r="U8" s="15"/>
      <c r="V8" s="16"/>
      <c r="W8" s="45"/>
      <c r="X8" s="158">
        <f t="shared" ref="X8:X12" si="0">SUM(F8,I8,L8,O8,R8,U8)</f>
        <v>30</v>
      </c>
      <c r="Y8" s="11">
        <f t="shared" ref="Y8:Y12" si="1">SUM(H8,K8,N8,Q8,T8,W8)</f>
        <v>3</v>
      </c>
    </row>
    <row r="9" spans="1:25" x14ac:dyDescent="0.25">
      <c r="A9" s="295"/>
      <c r="B9" s="27">
        <v>3</v>
      </c>
      <c r="C9" s="83" t="s">
        <v>24</v>
      </c>
      <c r="D9" s="10" t="s">
        <v>20</v>
      </c>
      <c r="E9" s="11" t="s">
        <v>16</v>
      </c>
      <c r="F9" s="12">
        <v>7.5</v>
      </c>
      <c r="G9" s="13" t="s">
        <v>17</v>
      </c>
      <c r="H9" s="14">
        <v>1</v>
      </c>
      <c r="I9" s="12">
        <v>7.5</v>
      </c>
      <c r="J9" s="13" t="s">
        <v>17</v>
      </c>
      <c r="K9" s="14">
        <v>1</v>
      </c>
      <c r="L9" s="15">
        <v>7.5</v>
      </c>
      <c r="M9" s="16" t="s">
        <v>17</v>
      </c>
      <c r="N9" s="11">
        <v>1</v>
      </c>
      <c r="O9" s="15">
        <v>7.5</v>
      </c>
      <c r="P9" s="16" t="s">
        <v>17</v>
      </c>
      <c r="Q9" s="11">
        <v>1</v>
      </c>
      <c r="R9" s="15"/>
      <c r="S9" s="16"/>
      <c r="T9" s="11"/>
      <c r="U9" s="15"/>
      <c r="V9" s="16"/>
      <c r="W9" s="45"/>
      <c r="X9" s="158">
        <f t="shared" si="0"/>
        <v>30</v>
      </c>
      <c r="Y9" s="11">
        <f t="shared" si="1"/>
        <v>4</v>
      </c>
    </row>
    <row r="10" spans="1:25" ht="31.5" x14ac:dyDescent="0.25">
      <c r="A10" s="295"/>
      <c r="B10" s="27">
        <v>4</v>
      </c>
      <c r="C10" s="83" t="s">
        <v>56</v>
      </c>
      <c r="D10" s="88" t="s">
        <v>22</v>
      </c>
      <c r="E10" s="14" t="s">
        <v>108</v>
      </c>
      <c r="F10" s="12"/>
      <c r="G10" s="13"/>
      <c r="H10" s="14"/>
      <c r="I10" s="12"/>
      <c r="J10" s="13"/>
      <c r="K10" s="14"/>
      <c r="L10" s="15"/>
      <c r="M10" s="16"/>
      <c r="N10" s="11"/>
      <c r="O10" s="15"/>
      <c r="P10" s="16"/>
      <c r="Q10" s="11"/>
      <c r="R10" s="15">
        <v>7.5</v>
      </c>
      <c r="S10" s="16" t="s">
        <v>17</v>
      </c>
      <c r="T10" s="11">
        <v>1</v>
      </c>
      <c r="U10" s="15">
        <v>7.5</v>
      </c>
      <c r="V10" s="16" t="s">
        <v>18</v>
      </c>
      <c r="W10" s="45">
        <v>2</v>
      </c>
      <c r="X10" s="158">
        <f t="shared" si="0"/>
        <v>15</v>
      </c>
      <c r="Y10" s="11">
        <f t="shared" si="1"/>
        <v>3</v>
      </c>
    </row>
    <row r="11" spans="1:25" ht="31.5" x14ac:dyDescent="0.25">
      <c r="A11" s="295"/>
      <c r="B11" s="28">
        <v>5</v>
      </c>
      <c r="C11" s="116" t="s">
        <v>29</v>
      </c>
      <c r="D11" s="111" t="s">
        <v>22</v>
      </c>
      <c r="E11" s="23" t="s">
        <v>25</v>
      </c>
      <c r="F11" s="21"/>
      <c r="G11" s="22"/>
      <c r="H11" s="23"/>
      <c r="I11" s="21"/>
      <c r="J11" s="22"/>
      <c r="K11" s="23"/>
      <c r="L11" s="24">
        <v>15</v>
      </c>
      <c r="M11" s="25" t="s">
        <v>23</v>
      </c>
      <c r="N11" s="20">
        <v>1</v>
      </c>
      <c r="O11" s="24">
        <v>15</v>
      </c>
      <c r="P11" s="25" t="s">
        <v>17</v>
      </c>
      <c r="Q11" s="20">
        <v>1</v>
      </c>
      <c r="R11" s="24"/>
      <c r="S11" s="25"/>
      <c r="T11" s="20"/>
      <c r="U11" s="24"/>
      <c r="V11" s="25"/>
      <c r="W11" s="81"/>
      <c r="X11" s="158">
        <f t="shared" si="0"/>
        <v>30</v>
      </c>
      <c r="Y11" s="11">
        <f t="shared" si="1"/>
        <v>2</v>
      </c>
    </row>
    <row r="12" spans="1:25" ht="29.25" customHeight="1" thickBot="1" x14ac:dyDescent="0.3">
      <c r="A12" s="296"/>
      <c r="B12" s="163">
        <v>6</v>
      </c>
      <c r="C12" s="162" t="s">
        <v>118</v>
      </c>
      <c r="D12" s="155" t="s">
        <v>20</v>
      </c>
      <c r="E12" s="156" t="s">
        <v>25</v>
      </c>
      <c r="F12" s="155">
        <v>10</v>
      </c>
      <c r="G12" s="154" t="s">
        <v>23</v>
      </c>
      <c r="H12" s="156">
        <v>1</v>
      </c>
      <c r="I12" s="155">
        <v>10</v>
      </c>
      <c r="J12" s="154" t="s">
        <v>23</v>
      </c>
      <c r="K12" s="156">
        <v>1</v>
      </c>
      <c r="L12" s="155">
        <v>10</v>
      </c>
      <c r="M12" s="154" t="s">
        <v>23</v>
      </c>
      <c r="N12" s="156">
        <v>1</v>
      </c>
      <c r="O12" s="155">
        <v>10</v>
      </c>
      <c r="P12" s="154" t="s">
        <v>23</v>
      </c>
      <c r="Q12" s="156">
        <v>1</v>
      </c>
      <c r="R12" s="155">
        <v>10</v>
      </c>
      <c r="S12" s="154" t="s">
        <v>23</v>
      </c>
      <c r="T12" s="156">
        <v>1</v>
      </c>
      <c r="U12" s="155">
        <v>10</v>
      </c>
      <c r="V12" s="154" t="s">
        <v>23</v>
      </c>
      <c r="W12" s="156">
        <v>1</v>
      </c>
      <c r="X12" s="160">
        <f t="shared" si="0"/>
        <v>60</v>
      </c>
      <c r="Y12" s="34">
        <f t="shared" si="1"/>
        <v>6</v>
      </c>
    </row>
    <row r="13" spans="1:25" ht="16.5" thickTop="1" x14ac:dyDescent="0.25">
      <c r="A13" s="294" t="s">
        <v>45</v>
      </c>
      <c r="B13" s="53">
        <v>7</v>
      </c>
      <c r="C13" s="279" t="s">
        <v>21</v>
      </c>
      <c r="D13" s="90" t="s">
        <v>20</v>
      </c>
      <c r="E13" s="59" t="s">
        <v>16</v>
      </c>
      <c r="F13" s="57">
        <v>7.5</v>
      </c>
      <c r="G13" s="58" t="s">
        <v>23</v>
      </c>
      <c r="H13" s="59">
        <v>1</v>
      </c>
      <c r="I13" s="60">
        <v>7.5</v>
      </c>
      <c r="J13" s="58" t="s">
        <v>17</v>
      </c>
      <c r="K13" s="59">
        <v>1</v>
      </c>
      <c r="L13" s="65">
        <v>7.5</v>
      </c>
      <c r="M13" s="63" t="s">
        <v>23</v>
      </c>
      <c r="N13" s="64">
        <v>1</v>
      </c>
      <c r="O13" s="65">
        <v>7.5</v>
      </c>
      <c r="P13" s="63" t="s">
        <v>18</v>
      </c>
      <c r="Q13" s="64">
        <v>2</v>
      </c>
      <c r="R13" s="65"/>
      <c r="S13" s="63"/>
      <c r="T13" s="64"/>
      <c r="U13" s="65"/>
      <c r="V13" s="63"/>
      <c r="W13" s="64"/>
      <c r="X13" s="159">
        <f t="shared" ref="X13:X36" si="2">SUM(F13,I13,L13,O13,R13,U13)</f>
        <v>30</v>
      </c>
      <c r="Y13" s="64">
        <f t="shared" ref="Y13:Y36" si="3">SUM(H13,K13,N13,Q13,T13,W13)</f>
        <v>5</v>
      </c>
    </row>
    <row r="14" spans="1:25" ht="31.5" x14ac:dyDescent="0.25">
      <c r="A14" s="295"/>
      <c r="B14" s="27">
        <v>8</v>
      </c>
      <c r="C14" s="280" t="s">
        <v>28</v>
      </c>
      <c r="D14" s="10" t="s">
        <v>20</v>
      </c>
      <c r="E14" s="11" t="s">
        <v>16</v>
      </c>
      <c r="F14" s="46">
        <v>7.5</v>
      </c>
      <c r="G14" s="13" t="s">
        <v>23</v>
      </c>
      <c r="H14" s="14">
        <v>1</v>
      </c>
      <c r="I14" s="12">
        <v>7.5</v>
      </c>
      <c r="J14" s="13" t="s">
        <v>17</v>
      </c>
      <c r="K14" s="14">
        <v>1</v>
      </c>
      <c r="L14" s="15">
        <v>7.5</v>
      </c>
      <c r="M14" s="16" t="s">
        <v>23</v>
      </c>
      <c r="N14" s="11">
        <v>1</v>
      </c>
      <c r="O14" s="15">
        <v>7.5</v>
      </c>
      <c r="P14" s="16" t="s">
        <v>18</v>
      </c>
      <c r="Q14" s="11">
        <v>2</v>
      </c>
      <c r="R14" s="15"/>
      <c r="S14" s="16"/>
      <c r="T14" s="11"/>
      <c r="U14" s="15"/>
      <c r="V14" s="16"/>
      <c r="W14" s="11"/>
      <c r="X14" s="158">
        <f t="shared" si="2"/>
        <v>30</v>
      </c>
      <c r="Y14" s="11">
        <f t="shared" si="3"/>
        <v>5</v>
      </c>
    </row>
    <row r="15" spans="1:25" ht="47.25" x14ac:dyDescent="0.25">
      <c r="A15" s="295"/>
      <c r="B15" s="27">
        <v>9</v>
      </c>
      <c r="C15" s="280" t="s">
        <v>36</v>
      </c>
      <c r="D15" s="10" t="s">
        <v>15</v>
      </c>
      <c r="E15" s="11" t="s">
        <v>25</v>
      </c>
      <c r="F15" s="46">
        <v>30</v>
      </c>
      <c r="G15" s="13" t="s">
        <v>17</v>
      </c>
      <c r="H15" s="14">
        <v>1</v>
      </c>
      <c r="I15" s="12">
        <v>30</v>
      </c>
      <c r="J15" s="13" t="s">
        <v>17</v>
      </c>
      <c r="K15" s="14">
        <v>1</v>
      </c>
      <c r="L15" s="15">
        <v>30</v>
      </c>
      <c r="M15" s="16" t="s">
        <v>17</v>
      </c>
      <c r="N15" s="11">
        <v>1</v>
      </c>
      <c r="O15" s="15">
        <v>30</v>
      </c>
      <c r="P15" s="16" t="s">
        <v>18</v>
      </c>
      <c r="Q15" s="11">
        <v>2</v>
      </c>
      <c r="R15" s="15"/>
      <c r="S15" s="16"/>
      <c r="T15" s="11"/>
      <c r="U15" s="15"/>
      <c r="V15" s="16"/>
      <c r="W15" s="11"/>
      <c r="X15" s="158">
        <f t="shared" si="2"/>
        <v>120</v>
      </c>
      <c r="Y15" s="11">
        <f t="shared" si="3"/>
        <v>5</v>
      </c>
    </row>
    <row r="16" spans="1:25" x14ac:dyDescent="0.25">
      <c r="A16" s="295"/>
      <c r="B16" s="53">
        <v>10</v>
      </c>
      <c r="C16" s="280" t="s">
        <v>60</v>
      </c>
      <c r="D16" s="10" t="s">
        <v>15</v>
      </c>
      <c r="E16" s="11" t="s">
        <v>25</v>
      </c>
      <c r="F16" s="46">
        <v>30</v>
      </c>
      <c r="G16" s="13" t="s">
        <v>17</v>
      </c>
      <c r="H16" s="14">
        <v>1</v>
      </c>
      <c r="I16" s="12">
        <v>30</v>
      </c>
      <c r="J16" s="13" t="s">
        <v>17</v>
      </c>
      <c r="K16" s="14">
        <v>1</v>
      </c>
      <c r="L16" s="15"/>
      <c r="M16" s="16"/>
      <c r="N16" s="11"/>
      <c r="O16" s="15"/>
      <c r="P16" s="16"/>
      <c r="Q16" s="11"/>
      <c r="R16" s="15"/>
      <c r="S16" s="16"/>
      <c r="T16" s="11"/>
      <c r="U16" s="15"/>
      <c r="V16" s="16"/>
      <c r="W16" s="11"/>
      <c r="X16" s="158">
        <f t="shared" si="2"/>
        <v>60</v>
      </c>
      <c r="Y16" s="11">
        <f t="shared" si="3"/>
        <v>2</v>
      </c>
    </row>
    <row r="17" spans="1:25" x14ac:dyDescent="0.25">
      <c r="A17" s="295"/>
      <c r="B17" s="27">
        <v>11</v>
      </c>
      <c r="C17" s="280" t="s">
        <v>62</v>
      </c>
      <c r="D17" s="10" t="s">
        <v>15</v>
      </c>
      <c r="E17" s="11" t="s">
        <v>25</v>
      </c>
      <c r="F17" s="46"/>
      <c r="G17" s="13"/>
      <c r="H17" s="14"/>
      <c r="I17" s="12"/>
      <c r="J17" s="13"/>
      <c r="K17" s="14"/>
      <c r="L17" s="15">
        <v>30</v>
      </c>
      <c r="M17" s="16" t="s">
        <v>17</v>
      </c>
      <c r="N17" s="11">
        <v>1</v>
      </c>
      <c r="O17" s="15">
        <v>30</v>
      </c>
      <c r="P17" s="16" t="s">
        <v>18</v>
      </c>
      <c r="Q17" s="11">
        <v>2</v>
      </c>
      <c r="R17" s="15"/>
      <c r="S17" s="16"/>
      <c r="T17" s="11"/>
      <c r="U17" s="15"/>
      <c r="V17" s="16"/>
      <c r="W17" s="11"/>
      <c r="X17" s="158">
        <f t="shared" si="2"/>
        <v>60</v>
      </c>
      <c r="Y17" s="11">
        <f t="shared" si="3"/>
        <v>3</v>
      </c>
    </row>
    <row r="18" spans="1:25" ht="31.5" x14ac:dyDescent="0.25">
      <c r="A18" s="295"/>
      <c r="B18" s="27">
        <v>12</v>
      </c>
      <c r="C18" s="280" t="s">
        <v>30</v>
      </c>
      <c r="D18" s="10" t="s">
        <v>22</v>
      </c>
      <c r="E18" s="11" t="s">
        <v>25</v>
      </c>
      <c r="F18" s="46">
        <v>15</v>
      </c>
      <c r="G18" s="13" t="s">
        <v>17</v>
      </c>
      <c r="H18" s="14">
        <v>1</v>
      </c>
      <c r="I18" s="12">
        <v>15</v>
      </c>
      <c r="J18" s="13" t="s">
        <v>17</v>
      </c>
      <c r="K18" s="14">
        <v>1</v>
      </c>
      <c r="L18" s="15"/>
      <c r="M18" s="16"/>
      <c r="N18" s="11"/>
      <c r="O18" s="15"/>
      <c r="P18" s="16"/>
      <c r="Q18" s="11"/>
      <c r="R18" s="15"/>
      <c r="S18" s="16"/>
      <c r="T18" s="11"/>
      <c r="U18" s="15"/>
      <c r="V18" s="16"/>
      <c r="W18" s="11"/>
      <c r="X18" s="158">
        <f t="shared" si="2"/>
        <v>30</v>
      </c>
      <c r="Y18" s="11">
        <f t="shared" si="3"/>
        <v>2</v>
      </c>
    </row>
    <row r="19" spans="1:25" ht="31.5" x14ac:dyDescent="0.25">
      <c r="A19" s="295"/>
      <c r="B19" s="53">
        <v>13</v>
      </c>
      <c r="C19" s="280" t="s">
        <v>109</v>
      </c>
      <c r="D19" s="10" t="s">
        <v>22</v>
      </c>
      <c r="E19" s="11" t="s">
        <v>25</v>
      </c>
      <c r="F19" s="46"/>
      <c r="G19" s="13"/>
      <c r="H19" s="14"/>
      <c r="I19" s="12"/>
      <c r="J19" s="13"/>
      <c r="K19" s="14"/>
      <c r="L19" s="15">
        <v>15</v>
      </c>
      <c r="M19" s="16" t="s">
        <v>23</v>
      </c>
      <c r="N19" s="11">
        <v>1</v>
      </c>
      <c r="O19" s="12">
        <v>15</v>
      </c>
      <c r="P19" s="13" t="s">
        <v>23</v>
      </c>
      <c r="Q19" s="14">
        <v>1</v>
      </c>
      <c r="R19" s="15"/>
      <c r="S19" s="16"/>
      <c r="T19" s="11"/>
      <c r="U19" s="15"/>
      <c r="V19" s="16"/>
      <c r="W19" s="11"/>
      <c r="X19" s="158">
        <f t="shared" si="2"/>
        <v>30</v>
      </c>
      <c r="Y19" s="11">
        <f t="shared" si="3"/>
        <v>2</v>
      </c>
    </row>
    <row r="20" spans="1:25" ht="31.5" x14ac:dyDescent="0.25">
      <c r="A20" s="295"/>
      <c r="B20" s="27">
        <v>14</v>
      </c>
      <c r="C20" s="280" t="s">
        <v>37</v>
      </c>
      <c r="D20" s="10" t="s">
        <v>15</v>
      </c>
      <c r="E20" s="11" t="s">
        <v>25</v>
      </c>
      <c r="F20" s="46"/>
      <c r="G20" s="13"/>
      <c r="H20" s="14"/>
      <c r="I20" s="12"/>
      <c r="J20" s="13"/>
      <c r="K20" s="14"/>
      <c r="L20" s="15"/>
      <c r="M20" s="16"/>
      <c r="N20" s="11"/>
      <c r="O20" s="15"/>
      <c r="P20" s="16"/>
      <c r="Q20" s="11"/>
      <c r="R20" s="15">
        <v>30</v>
      </c>
      <c r="S20" s="16" t="s">
        <v>17</v>
      </c>
      <c r="T20" s="11">
        <v>1</v>
      </c>
      <c r="U20" s="15">
        <v>30</v>
      </c>
      <c r="V20" s="16" t="s">
        <v>18</v>
      </c>
      <c r="W20" s="11">
        <v>2</v>
      </c>
      <c r="X20" s="158">
        <f t="shared" si="2"/>
        <v>60</v>
      </c>
      <c r="Y20" s="11">
        <f t="shared" si="3"/>
        <v>3</v>
      </c>
    </row>
    <row r="21" spans="1:25" ht="16.5" customHeight="1" x14ac:dyDescent="0.25">
      <c r="A21" s="295"/>
      <c r="B21" s="27">
        <v>15</v>
      </c>
      <c r="C21" s="280" t="s">
        <v>38</v>
      </c>
      <c r="D21" s="10" t="s">
        <v>15</v>
      </c>
      <c r="E21" s="11" t="s">
        <v>25</v>
      </c>
      <c r="F21" s="46">
        <v>30</v>
      </c>
      <c r="G21" s="13" t="s">
        <v>17</v>
      </c>
      <c r="H21" s="14">
        <v>1</v>
      </c>
      <c r="I21" s="12">
        <v>30</v>
      </c>
      <c r="J21" s="13" t="s">
        <v>17</v>
      </c>
      <c r="K21" s="14">
        <v>1</v>
      </c>
      <c r="L21" s="15"/>
      <c r="M21" s="16"/>
      <c r="N21" s="11"/>
      <c r="O21" s="15"/>
      <c r="P21" s="16"/>
      <c r="Q21" s="11"/>
      <c r="R21" s="15">
        <v>15</v>
      </c>
      <c r="S21" s="16" t="s">
        <v>18</v>
      </c>
      <c r="T21" s="11">
        <v>2</v>
      </c>
      <c r="U21" s="15"/>
      <c r="V21" s="16"/>
      <c r="W21" s="11"/>
      <c r="X21" s="158">
        <f t="shared" si="2"/>
        <v>75</v>
      </c>
      <c r="Y21" s="11">
        <f t="shared" si="3"/>
        <v>4</v>
      </c>
    </row>
    <row r="22" spans="1:25" ht="31.5" x14ac:dyDescent="0.25">
      <c r="A22" s="295"/>
      <c r="B22" s="53">
        <v>16</v>
      </c>
      <c r="C22" s="280" t="s">
        <v>57</v>
      </c>
      <c r="D22" s="10" t="s">
        <v>15</v>
      </c>
      <c r="E22" s="11" t="s">
        <v>25</v>
      </c>
      <c r="F22" s="46">
        <v>15</v>
      </c>
      <c r="G22" s="13" t="s">
        <v>17</v>
      </c>
      <c r="H22" s="14">
        <v>1</v>
      </c>
      <c r="I22" s="12">
        <v>15</v>
      </c>
      <c r="J22" s="13" t="s">
        <v>17</v>
      </c>
      <c r="K22" s="14">
        <v>1</v>
      </c>
      <c r="L22" s="15">
        <v>30</v>
      </c>
      <c r="M22" s="16" t="s">
        <v>17</v>
      </c>
      <c r="N22" s="11">
        <v>1</v>
      </c>
      <c r="O22" s="15">
        <v>30</v>
      </c>
      <c r="P22" s="16" t="s">
        <v>18</v>
      </c>
      <c r="Q22" s="11">
        <v>2</v>
      </c>
      <c r="R22" s="15">
        <v>15</v>
      </c>
      <c r="S22" s="16" t="s">
        <v>18</v>
      </c>
      <c r="T22" s="11">
        <v>2</v>
      </c>
      <c r="U22" s="15"/>
      <c r="V22" s="16"/>
      <c r="W22" s="11"/>
      <c r="X22" s="158">
        <f t="shared" si="2"/>
        <v>105</v>
      </c>
      <c r="Y22" s="11">
        <f t="shared" si="3"/>
        <v>7</v>
      </c>
    </row>
    <row r="23" spans="1:25" ht="31.5" x14ac:dyDescent="0.25">
      <c r="A23" s="295"/>
      <c r="B23" s="27">
        <v>17</v>
      </c>
      <c r="C23" s="280" t="s">
        <v>39</v>
      </c>
      <c r="D23" s="10" t="s">
        <v>55</v>
      </c>
      <c r="E23" s="11" t="s">
        <v>25</v>
      </c>
      <c r="F23" s="46">
        <v>30</v>
      </c>
      <c r="G23" s="13" t="s">
        <v>17</v>
      </c>
      <c r="H23" s="14">
        <v>1</v>
      </c>
      <c r="I23" s="12">
        <v>30</v>
      </c>
      <c r="J23" s="13" t="s">
        <v>17</v>
      </c>
      <c r="K23" s="14">
        <v>1</v>
      </c>
      <c r="L23" s="15">
        <v>30</v>
      </c>
      <c r="M23" s="16" t="s">
        <v>17</v>
      </c>
      <c r="N23" s="11">
        <v>1</v>
      </c>
      <c r="O23" s="15">
        <v>30</v>
      </c>
      <c r="P23" s="16" t="s">
        <v>17</v>
      </c>
      <c r="Q23" s="11">
        <v>1</v>
      </c>
      <c r="R23" s="15">
        <v>30</v>
      </c>
      <c r="S23" s="16" t="s">
        <v>18</v>
      </c>
      <c r="T23" s="11">
        <v>2</v>
      </c>
      <c r="U23" s="15"/>
      <c r="V23" s="16"/>
      <c r="W23" s="11"/>
      <c r="X23" s="158">
        <f t="shared" si="2"/>
        <v>150</v>
      </c>
      <c r="Y23" s="11">
        <f t="shared" si="3"/>
        <v>6</v>
      </c>
    </row>
    <row r="24" spans="1:25" x14ac:dyDescent="0.25">
      <c r="A24" s="295"/>
      <c r="B24" s="27">
        <v>18</v>
      </c>
      <c r="C24" s="280" t="s">
        <v>61</v>
      </c>
      <c r="D24" s="10" t="s">
        <v>22</v>
      </c>
      <c r="E24" s="11" t="s">
        <v>25</v>
      </c>
      <c r="F24" s="46">
        <v>30</v>
      </c>
      <c r="G24" s="13" t="s">
        <v>17</v>
      </c>
      <c r="H24" s="14">
        <v>1</v>
      </c>
      <c r="I24" s="12">
        <v>30</v>
      </c>
      <c r="J24" s="13" t="s">
        <v>17</v>
      </c>
      <c r="K24" s="14">
        <v>1</v>
      </c>
      <c r="L24" s="15">
        <v>30</v>
      </c>
      <c r="M24" s="16" t="s">
        <v>17</v>
      </c>
      <c r="N24" s="11">
        <v>1</v>
      </c>
      <c r="O24" s="15">
        <v>30</v>
      </c>
      <c r="P24" s="16" t="s">
        <v>18</v>
      </c>
      <c r="Q24" s="11">
        <v>2</v>
      </c>
      <c r="R24" s="15"/>
      <c r="S24" s="16"/>
      <c r="T24" s="11"/>
      <c r="U24" s="15"/>
      <c r="V24" s="16"/>
      <c r="W24" s="11"/>
      <c r="X24" s="158">
        <f t="shared" si="2"/>
        <v>120</v>
      </c>
      <c r="Y24" s="11">
        <f t="shared" si="3"/>
        <v>5</v>
      </c>
    </row>
    <row r="25" spans="1:25" x14ac:dyDescent="0.25">
      <c r="A25" s="295"/>
      <c r="B25" s="53">
        <v>19</v>
      </c>
      <c r="C25" s="280" t="s">
        <v>26</v>
      </c>
      <c r="D25" s="10" t="s">
        <v>22</v>
      </c>
      <c r="E25" s="11" t="s">
        <v>25</v>
      </c>
      <c r="F25" s="46">
        <v>30</v>
      </c>
      <c r="G25" s="13" t="s">
        <v>17</v>
      </c>
      <c r="H25" s="14">
        <v>1</v>
      </c>
      <c r="I25" s="12">
        <v>30</v>
      </c>
      <c r="J25" s="13" t="s">
        <v>17</v>
      </c>
      <c r="K25" s="14">
        <v>1</v>
      </c>
      <c r="L25" s="15">
        <v>30</v>
      </c>
      <c r="M25" s="16" t="s">
        <v>17</v>
      </c>
      <c r="N25" s="11">
        <v>1</v>
      </c>
      <c r="O25" s="15">
        <v>30</v>
      </c>
      <c r="P25" s="16" t="s">
        <v>17</v>
      </c>
      <c r="Q25" s="11">
        <v>1</v>
      </c>
      <c r="R25" s="15">
        <v>30</v>
      </c>
      <c r="S25" s="16" t="s">
        <v>18</v>
      </c>
      <c r="T25" s="11">
        <v>2</v>
      </c>
      <c r="U25" s="15"/>
      <c r="V25" s="16"/>
      <c r="W25" s="11"/>
      <c r="X25" s="158">
        <f t="shared" si="2"/>
        <v>150</v>
      </c>
      <c r="Y25" s="11">
        <f t="shared" si="3"/>
        <v>6</v>
      </c>
    </row>
    <row r="26" spans="1:25" ht="39.75" customHeight="1" x14ac:dyDescent="0.25">
      <c r="A26" s="295"/>
      <c r="B26" s="27">
        <v>20</v>
      </c>
      <c r="C26" s="83" t="s">
        <v>32</v>
      </c>
      <c r="D26" s="10" t="s">
        <v>22</v>
      </c>
      <c r="E26" s="11" t="s">
        <v>16</v>
      </c>
      <c r="F26" s="46">
        <v>15</v>
      </c>
      <c r="G26" s="13" t="s">
        <v>18</v>
      </c>
      <c r="H26" s="14">
        <v>2</v>
      </c>
      <c r="I26" s="12">
        <v>15</v>
      </c>
      <c r="J26" s="13" t="s">
        <v>18</v>
      </c>
      <c r="K26" s="14">
        <v>2</v>
      </c>
      <c r="L26" s="15"/>
      <c r="M26" s="16"/>
      <c r="N26" s="11"/>
      <c r="O26" s="15"/>
      <c r="P26" s="16"/>
      <c r="Q26" s="11"/>
      <c r="R26" s="15"/>
      <c r="S26" s="16"/>
      <c r="T26" s="11"/>
      <c r="U26" s="15"/>
      <c r="V26" s="16"/>
      <c r="W26" s="11"/>
      <c r="X26" s="158">
        <f t="shared" si="2"/>
        <v>30</v>
      </c>
      <c r="Y26" s="11">
        <f t="shared" si="3"/>
        <v>4</v>
      </c>
    </row>
    <row r="27" spans="1:25" ht="32.25" thickBot="1" x14ac:dyDescent="0.3">
      <c r="A27" s="295"/>
      <c r="B27" s="29">
        <v>21</v>
      </c>
      <c r="C27" s="84" t="s">
        <v>40</v>
      </c>
      <c r="D27" s="89" t="s">
        <v>15</v>
      </c>
      <c r="E27" s="37" t="s">
        <v>25</v>
      </c>
      <c r="F27" s="50"/>
      <c r="G27" s="36"/>
      <c r="H27" s="37"/>
      <c r="I27" s="35"/>
      <c r="J27" s="36"/>
      <c r="K27" s="37"/>
      <c r="L27" s="38"/>
      <c r="M27" s="39"/>
      <c r="N27" s="34"/>
      <c r="O27" s="38"/>
      <c r="P27" s="39"/>
      <c r="Q27" s="34"/>
      <c r="R27" s="38">
        <v>30</v>
      </c>
      <c r="S27" s="39" t="s">
        <v>23</v>
      </c>
      <c r="T27" s="34">
        <v>1</v>
      </c>
      <c r="U27" s="38">
        <v>30</v>
      </c>
      <c r="V27" s="39" t="s">
        <v>17</v>
      </c>
      <c r="W27" s="34">
        <v>1</v>
      </c>
      <c r="X27" s="160">
        <f t="shared" si="2"/>
        <v>60</v>
      </c>
      <c r="Y27" s="34">
        <f t="shared" si="3"/>
        <v>2</v>
      </c>
    </row>
    <row r="28" spans="1:25" ht="18.75" customHeight="1" thickTop="1" x14ac:dyDescent="0.25">
      <c r="A28" s="294" t="s">
        <v>46</v>
      </c>
      <c r="B28" s="26">
        <v>22</v>
      </c>
      <c r="C28" s="82" t="s">
        <v>41</v>
      </c>
      <c r="D28" s="40" t="s">
        <v>15</v>
      </c>
      <c r="E28" s="41" t="s">
        <v>25</v>
      </c>
      <c r="F28" s="42"/>
      <c r="G28" s="5"/>
      <c r="H28" s="6"/>
      <c r="I28" s="4"/>
      <c r="J28" s="5"/>
      <c r="K28" s="43"/>
      <c r="L28" s="44"/>
      <c r="M28" s="8"/>
      <c r="N28" s="3"/>
      <c r="O28" s="7"/>
      <c r="P28" s="8"/>
      <c r="Q28" s="41"/>
      <c r="R28" s="44">
        <v>30</v>
      </c>
      <c r="S28" s="8" t="s">
        <v>23</v>
      </c>
      <c r="T28" s="3">
        <v>1</v>
      </c>
      <c r="U28" s="7">
        <v>30</v>
      </c>
      <c r="V28" s="8" t="s">
        <v>18</v>
      </c>
      <c r="W28" s="41">
        <v>2</v>
      </c>
      <c r="X28" s="157">
        <f t="shared" si="2"/>
        <v>60</v>
      </c>
      <c r="Y28" s="3">
        <f t="shared" si="3"/>
        <v>3</v>
      </c>
    </row>
    <row r="29" spans="1:25" ht="31.5" x14ac:dyDescent="0.25">
      <c r="A29" s="295"/>
      <c r="B29" s="27">
        <v>23</v>
      </c>
      <c r="C29" s="83" t="s">
        <v>33</v>
      </c>
      <c r="D29" s="10" t="s">
        <v>15</v>
      </c>
      <c r="E29" s="45" t="s">
        <v>25</v>
      </c>
      <c r="F29" s="46"/>
      <c r="G29" s="13"/>
      <c r="H29" s="14"/>
      <c r="I29" s="12"/>
      <c r="J29" s="13"/>
      <c r="K29" s="47"/>
      <c r="L29" s="48"/>
      <c r="M29" s="16"/>
      <c r="N29" s="11"/>
      <c r="O29" s="15"/>
      <c r="P29" s="16"/>
      <c r="Q29" s="45"/>
      <c r="R29" s="48">
        <v>30</v>
      </c>
      <c r="S29" s="16" t="s">
        <v>17</v>
      </c>
      <c r="T29" s="11">
        <v>2</v>
      </c>
      <c r="U29" s="15">
        <v>30</v>
      </c>
      <c r="V29" s="16" t="s">
        <v>17</v>
      </c>
      <c r="W29" s="45">
        <v>2</v>
      </c>
      <c r="X29" s="158">
        <f t="shared" si="2"/>
        <v>60</v>
      </c>
      <c r="Y29" s="11">
        <f t="shared" si="3"/>
        <v>4</v>
      </c>
    </row>
    <row r="30" spans="1:25" ht="31.5" x14ac:dyDescent="0.25">
      <c r="A30" s="295"/>
      <c r="B30" s="27">
        <v>24</v>
      </c>
      <c r="C30" s="83" t="s">
        <v>89</v>
      </c>
      <c r="D30" s="10" t="s">
        <v>15</v>
      </c>
      <c r="E30" s="45" t="s">
        <v>25</v>
      </c>
      <c r="F30" s="46"/>
      <c r="G30" s="13"/>
      <c r="H30" s="14"/>
      <c r="I30" s="12"/>
      <c r="J30" s="13"/>
      <c r="K30" s="47"/>
      <c r="L30" s="46"/>
      <c r="M30" s="13"/>
      <c r="N30" s="14"/>
      <c r="O30" s="12"/>
      <c r="P30" s="13"/>
      <c r="Q30" s="47"/>
      <c r="R30" s="46">
        <v>15</v>
      </c>
      <c r="S30" s="13" t="s">
        <v>18</v>
      </c>
      <c r="T30" s="14">
        <v>2</v>
      </c>
      <c r="U30" s="12"/>
      <c r="V30" s="13"/>
      <c r="W30" s="47"/>
      <c r="X30" s="158">
        <f t="shared" si="2"/>
        <v>15</v>
      </c>
      <c r="Y30" s="11">
        <f t="shared" si="3"/>
        <v>2</v>
      </c>
    </row>
    <row r="31" spans="1:25" x14ac:dyDescent="0.25">
      <c r="A31" s="295"/>
      <c r="B31" s="27">
        <v>25</v>
      </c>
      <c r="C31" s="83" t="s">
        <v>59</v>
      </c>
      <c r="D31" s="10" t="s">
        <v>22</v>
      </c>
      <c r="E31" s="45" t="s">
        <v>25</v>
      </c>
      <c r="F31" s="46">
        <v>60</v>
      </c>
      <c r="G31" s="13" t="s">
        <v>23</v>
      </c>
      <c r="H31" s="14">
        <v>2</v>
      </c>
      <c r="I31" s="12">
        <v>60</v>
      </c>
      <c r="J31" s="13" t="s">
        <v>23</v>
      </c>
      <c r="K31" s="47">
        <v>2</v>
      </c>
      <c r="L31" s="48"/>
      <c r="M31" s="16"/>
      <c r="N31" s="11"/>
      <c r="O31" s="15"/>
      <c r="P31" s="16"/>
      <c r="Q31" s="45"/>
      <c r="R31" s="48"/>
      <c r="S31" s="16"/>
      <c r="T31" s="11"/>
      <c r="U31" s="15"/>
      <c r="V31" s="16"/>
      <c r="W31" s="45"/>
      <c r="X31" s="158">
        <f t="shared" si="2"/>
        <v>120</v>
      </c>
      <c r="Y31" s="11">
        <f t="shared" si="3"/>
        <v>4</v>
      </c>
    </row>
    <row r="32" spans="1:25" x14ac:dyDescent="0.25">
      <c r="A32" s="295"/>
      <c r="B32" s="28">
        <v>26</v>
      </c>
      <c r="C32" s="116" t="s">
        <v>111</v>
      </c>
      <c r="D32" s="19" t="s">
        <v>15</v>
      </c>
      <c r="E32" s="81" t="s">
        <v>25</v>
      </c>
      <c r="F32" s="92">
        <v>2</v>
      </c>
      <c r="G32" s="22" t="s">
        <v>23</v>
      </c>
      <c r="H32" s="23">
        <v>0</v>
      </c>
      <c r="I32" s="21"/>
      <c r="J32" s="22"/>
      <c r="K32" s="93"/>
      <c r="L32" s="94"/>
      <c r="M32" s="25"/>
      <c r="N32" s="20"/>
      <c r="O32" s="24"/>
      <c r="P32" s="25"/>
      <c r="Q32" s="81"/>
      <c r="R32" s="94"/>
      <c r="S32" s="25"/>
      <c r="T32" s="20"/>
      <c r="U32" s="24"/>
      <c r="V32" s="25"/>
      <c r="W32" s="81"/>
      <c r="X32" s="158">
        <f t="shared" si="2"/>
        <v>2</v>
      </c>
      <c r="Y32" s="11">
        <f t="shared" si="3"/>
        <v>0</v>
      </c>
    </row>
    <row r="33" spans="1:25" x14ac:dyDescent="0.25">
      <c r="A33" s="295"/>
      <c r="B33" s="28">
        <v>27</v>
      </c>
      <c r="C33" s="116" t="s">
        <v>112</v>
      </c>
      <c r="D33" s="19" t="s">
        <v>15</v>
      </c>
      <c r="E33" s="81" t="s">
        <v>25</v>
      </c>
      <c r="F33" s="92">
        <v>3</v>
      </c>
      <c r="G33" s="22" t="s">
        <v>23</v>
      </c>
      <c r="H33" s="23">
        <v>0</v>
      </c>
      <c r="I33" s="21"/>
      <c r="J33" s="22"/>
      <c r="K33" s="93"/>
      <c r="L33" s="94"/>
      <c r="M33" s="25"/>
      <c r="N33" s="20"/>
      <c r="O33" s="24"/>
      <c r="P33" s="25"/>
      <c r="Q33" s="81"/>
      <c r="R33" s="94"/>
      <c r="S33" s="25"/>
      <c r="T33" s="20"/>
      <c r="U33" s="24"/>
      <c r="V33" s="25"/>
      <c r="W33" s="81"/>
      <c r="X33" s="158">
        <f t="shared" si="2"/>
        <v>3</v>
      </c>
      <c r="Y33" s="11">
        <f t="shared" si="3"/>
        <v>0</v>
      </c>
    </row>
    <row r="34" spans="1:25" ht="16.5" thickBot="1" x14ac:dyDescent="0.3">
      <c r="A34" s="296"/>
      <c r="B34" s="29">
        <v>28</v>
      </c>
      <c r="C34" s="84" t="s">
        <v>130</v>
      </c>
      <c r="D34" s="33" t="s">
        <v>20</v>
      </c>
      <c r="E34" s="49" t="s">
        <v>25</v>
      </c>
      <c r="F34" s="50">
        <v>30</v>
      </c>
      <c r="G34" s="36" t="s">
        <v>23</v>
      </c>
      <c r="H34" s="37">
        <v>0</v>
      </c>
      <c r="I34" s="35">
        <v>30</v>
      </c>
      <c r="J34" s="36" t="s">
        <v>23</v>
      </c>
      <c r="K34" s="51">
        <v>0</v>
      </c>
      <c r="L34" s="52"/>
      <c r="M34" s="39"/>
      <c r="N34" s="34"/>
      <c r="O34" s="38"/>
      <c r="P34" s="39"/>
      <c r="Q34" s="49"/>
      <c r="R34" s="52"/>
      <c r="S34" s="39"/>
      <c r="T34" s="34"/>
      <c r="U34" s="38"/>
      <c r="V34" s="39"/>
      <c r="W34" s="49"/>
      <c r="X34" s="160">
        <f t="shared" si="2"/>
        <v>60</v>
      </c>
      <c r="Y34" s="34">
        <f t="shared" si="3"/>
        <v>0</v>
      </c>
    </row>
    <row r="35" spans="1:25" ht="35.25" customHeight="1" thickTop="1" x14ac:dyDescent="0.25">
      <c r="A35" s="299" t="s">
        <v>116</v>
      </c>
      <c r="B35" s="26">
        <v>29</v>
      </c>
      <c r="C35" s="82" t="s">
        <v>87</v>
      </c>
      <c r="D35" s="2" t="s">
        <v>22</v>
      </c>
      <c r="E35" s="3" t="s">
        <v>25</v>
      </c>
      <c r="F35" s="42">
        <v>30</v>
      </c>
      <c r="G35" s="5" t="s">
        <v>17</v>
      </c>
      <c r="H35" s="6">
        <v>2</v>
      </c>
      <c r="I35" s="4">
        <v>30</v>
      </c>
      <c r="J35" s="5" t="s">
        <v>17</v>
      </c>
      <c r="K35" s="43">
        <v>2</v>
      </c>
      <c r="L35" s="44">
        <v>30</v>
      </c>
      <c r="M35" s="8" t="s">
        <v>17</v>
      </c>
      <c r="N35" s="3">
        <v>2</v>
      </c>
      <c r="O35" s="7">
        <v>30</v>
      </c>
      <c r="P35" s="8" t="s">
        <v>18</v>
      </c>
      <c r="Q35" s="41">
        <v>3</v>
      </c>
      <c r="R35" s="44"/>
      <c r="S35" s="8"/>
      <c r="T35" s="3"/>
      <c r="U35" s="7"/>
      <c r="V35" s="8"/>
      <c r="W35" s="41"/>
      <c r="X35" s="157">
        <f t="shared" si="2"/>
        <v>120</v>
      </c>
      <c r="Y35" s="3">
        <f t="shared" si="3"/>
        <v>9</v>
      </c>
    </row>
    <row r="36" spans="1:25" ht="34.5" customHeight="1" thickBot="1" x14ac:dyDescent="0.3">
      <c r="A36" s="300"/>
      <c r="B36" s="119">
        <v>30</v>
      </c>
      <c r="C36" s="54" t="s">
        <v>117</v>
      </c>
      <c r="D36" s="55"/>
      <c r="E36" s="64"/>
      <c r="F36" s="57">
        <v>200</v>
      </c>
      <c r="G36" s="58"/>
      <c r="H36" s="59">
        <v>6</v>
      </c>
      <c r="I36" s="60">
        <v>175</v>
      </c>
      <c r="J36" s="58"/>
      <c r="K36" s="61">
        <v>5</v>
      </c>
      <c r="L36" s="62">
        <v>300</v>
      </c>
      <c r="M36" s="63"/>
      <c r="N36" s="64">
        <v>10</v>
      </c>
      <c r="O36" s="65">
        <v>125</v>
      </c>
      <c r="P36" s="63"/>
      <c r="Q36" s="56">
        <v>2</v>
      </c>
      <c r="R36" s="62">
        <v>225</v>
      </c>
      <c r="S36" s="63"/>
      <c r="T36" s="64">
        <v>9</v>
      </c>
      <c r="U36" s="65">
        <v>325</v>
      </c>
      <c r="V36" s="63"/>
      <c r="W36" s="64">
        <v>13</v>
      </c>
      <c r="X36" s="160">
        <f t="shared" si="2"/>
        <v>1350</v>
      </c>
      <c r="Y36" s="34">
        <f t="shared" si="3"/>
        <v>45</v>
      </c>
    </row>
    <row r="37" spans="1:25" ht="17.25" thickTop="1" thickBot="1" x14ac:dyDescent="0.3">
      <c r="A37" s="282" t="s">
        <v>27</v>
      </c>
      <c r="B37" s="283"/>
      <c r="C37" s="283"/>
      <c r="D37" s="283"/>
      <c r="E37" s="283"/>
      <c r="F37" s="95">
        <f>SUM(F7:F36)</f>
        <v>627.5</v>
      </c>
      <c r="G37" s="96"/>
      <c r="H37" s="100">
        <f>SUM(H7:H36)</f>
        <v>30</v>
      </c>
      <c r="I37" s="99">
        <f>SUM(I7:I36)</f>
        <v>597.5</v>
      </c>
      <c r="J37" s="96"/>
      <c r="K37" s="101">
        <f>SUM(K7:K36)</f>
        <v>30</v>
      </c>
      <c r="L37" s="103">
        <f>SUM(L7:L36)</f>
        <v>602.5</v>
      </c>
      <c r="M37" s="97"/>
      <c r="N37" s="98">
        <f>SUM(N7:N36)</f>
        <v>30</v>
      </c>
      <c r="O37" s="102">
        <f>SUM(O7:O36)</f>
        <v>427.5</v>
      </c>
      <c r="P37" s="97"/>
      <c r="Q37" s="104">
        <f>SUM(Q7:Q36)</f>
        <v>30</v>
      </c>
      <c r="R37" s="103">
        <f>SUM(R7:R36)</f>
        <v>497.5</v>
      </c>
      <c r="S37" s="97"/>
      <c r="T37" s="98">
        <f>SUM(T7:T36)</f>
        <v>30</v>
      </c>
      <c r="U37" s="102">
        <f>SUM(U7:U36)</f>
        <v>492.5</v>
      </c>
      <c r="V37" s="97"/>
      <c r="W37" s="98">
        <f>SUM(W7:W36)</f>
        <v>30</v>
      </c>
      <c r="X37" s="161">
        <f>SUM(X7:X36)</f>
        <v>3245</v>
      </c>
      <c r="Y37" s="129">
        <f>SUM(Y7:Y36)</f>
        <v>180</v>
      </c>
    </row>
    <row r="38" spans="1:25" ht="16.5" thickTop="1" x14ac:dyDescent="0.25">
      <c r="X38" s="131"/>
    </row>
  </sheetData>
  <mergeCells count="31">
    <mergeCell ref="Y1:Y6"/>
    <mergeCell ref="F5:H5"/>
    <mergeCell ref="I5:K5"/>
    <mergeCell ref="L5:N5"/>
    <mergeCell ref="O5:Q5"/>
    <mergeCell ref="R5:T5"/>
    <mergeCell ref="U5:W5"/>
    <mergeCell ref="L1:Q1"/>
    <mergeCell ref="L2:Q2"/>
    <mergeCell ref="L3:Q3"/>
    <mergeCell ref="L4:Q4"/>
    <mergeCell ref="R1:W1"/>
    <mergeCell ref="R2:W2"/>
    <mergeCell ref="R3:W3"/>
    <mergeCell ref="R4:W4"/>
    <mergeCell ref="F1:K1"/>
    <mergeCell ref="A37:E37"/>
    <mergeCell ref="X1:X6"/>
    <mergeCell ref="F2:K2"/>
    <mergeCell ref="F3:K3"/>
    <mergeCell ref="F4:K4"/>
    <mergeCell ref="A1:E1"/>
    <mergeCell ref="A7:A12"/>
    <mergeCell ref="A13:A27"/>
    <mergeCell ref="A2:A6"/>
    <mergeCell ref="B2:B6"/>
    <mergeCell ref="A28:A34"/>
    <mergeCell ref="A35:A36"/>
    <mergeCell ref="C2:C6"/>
    <mergeCell ref="D2:D6"/>
    <mergeCell ref="E2:E6"/>
  </mergeCells>
  <phoneticPr fontId="7" type="noConversion"/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0"/>
  <sheetViews>
    <sheetView topLeftCell="A19" workbookViewId="0">
      <selection activeCell="E44" sqref="E44"/>
    </sheetView>
  </sheetViews>
  <sheetFormatPr defaultColWidth="8.85546875" defaultRowHeight="15.75" x14ac:dyDescent="0.25"/>
  <cols>
    <col min="1" max="1" width="4.42578125" style="66" customWidth="1"/>
    <col min="2" max="2" width="4" style="66" customWidth="1"/>
    <col min="3" max="3" width="23.7109375" style="66" customWidth="1"/>
    <col min="4" max="4" width="6.28515625" style="66" customWidth="1"/>
    <col min="5" max="5" width="6" style="66" customWidth="1"/>
    <col min="6" max="16384" width="8.85546875" style="66"/>
  </cols>
  <sheetData>
    <row r="1" spans="1:25" ht="17.25" thickTop="1" thickBot="1" x14ac:dyDescent="0.3">
      <c r="A1" s="282" t="s">
        <v>53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93"/>
      <c r="X1" s="284" t="s">
        <v>7</v>
      </c>
      <c r="Y1" s="305" t="s">
        <v>8</v>
      </c>
    </row>
    <row r="2" spans="1:25" ht="16.5" thickTop="1" x14ac:dyDescent="0.25">
      <c r="A2" s="295" t="s">
        <v>43</v>
      </c>
      <c r="B2" s="297" t="s">
        <v>0</v>
      </c>
      <c r="C2" s="297" t="s">
        <v>1</v>
      </c>
      <c r="D2" s="301" t="s">
        <v>2</v>
      </c>
      <c r="E2" s="303" t="s">
        <v>3</v>
      </c>
      <c r="F2" s="287" t="s">
        <v>54</v>
      </c>
      <c r="G2" s="288"/>
      <c r="H2" s="288"/>
      <c r="I2" s="288"/>
      <c r="J2" s="288"/>
      <c r="K2" s="289"/>
      <c r="L2" s="314" t="s">
        <v>132</v>
      </c>
      <c r="M2" s="315"/>
      <c r="N2" s="315"/>
      <c r="O2" s="315"/>
      <c r="P2" s="315"/>
      <c r="Q2" s="316"/>
      <c r="R2" s="314" t="s">
        <v>131</v>
      </c>
      <c r="S2" s="315"/>
      <c r="T2" s="315"/>
      <c r="U2" s="315"/>
      <c r="V2" s="315"/>
      <c r="W2" s="316"/>
      <c r="X2" s="285"/>
      <c r="Y2" s="306"/>
    </row>
    <row r="3" spans="1:25" x14ac:dyDescent="0.25">
      <c r="A3" s="295"/>
      <c r="B3" s="297"/>
      <c r="C3" s="297"/>
      <c r="D3" s="301"/>
      <c r="E3" s="303"/>
      <c r="F3" s="287"/>
      <c r="G3" s="288"/>
      <c r="H3" s="288"/>
      <c r="I3" s="288"/>
      <c r="J3" s="288"/>
      <c r="K3" s="289"/>
      <c r="L3" s="329"/>
      <c r="M3" s="330"/>
      <c r="N3" s="330"/>
      <c r="O3" s="330"/>
      <c r="P3" s="330"/>
      <c r="Q3" s="331"/>
      <c r="R3" s="329"/>
      <c r="S3" s="330"/>
      <c r="T3" s="330"/>
      <c r="U3" s="330"/>
      <c r="V3" s="330"/>
      <c r="W3" s="331"/>
      <c r="X3" s="285"/>
      <c r="Y3" s="306"/>
    </row>
    <row r="4" spans="1:25" ht="16.5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32"/>
      <c r="M4" s="333"/>
      <c r="N4" s="333"/>
      <c r="O4" s="333"/>
      <c r="P4" s="333"/>
      <c r="Q4" s="334"/>
      <c r="R4" s="332"/>
      <c r="S4" s="333"/>
      <c r="T4" s="333"/>
      <c r="U4" s="333"/>
      <c r="V4" s="333"/>
      <c r="W4" s="334"/>
      <c r="X4" s="285"/>
      <c r="Y4" s="306"/>
    </row>
    <row r="5" spans="1:25" ht="17.25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3"/>
      <c r="X5" s="285"/>
      <c r="Y5" s="306"/>
    </row>
    <row r="6" spans="1:25" ht="16.5" thickBot="1" x14ac:dyDescent="0.3">
      <c r="A6" s="296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68" t="s">
        <v>8</v>
      </c>
      <c r="X6" s="286"/>
      <c r="Y6" s="307"/>
    </row>
    <row r="7" spans="1:25" ht="16.5" thickTop="1" x14ac:dyDescent="0.25">
      <c r="A7" s="294" t="s">
        <v>44</v>
      </c>
      <c r="B7" s="105">
        <v>1</v>
      </c>
      <c r="C7" s="70" t="s">
        <v>90</v>
      </c>
      <c r="D7" s="40" t="s">
        <v>22</v>
      </c>
      <c r="E7" s="6" t="s">
        <v>25</v>
      </c>
      <c r="F7" s="4">
        <v>30</v>
      </c>
      <c r="G7" s="5" t="s">
        <v>18</v>
      </c>
      <c r="H7" s="6">
        <v>5</v>
      </c>
      <c r="I7" s="4">
        <v>30</v>
      </c>
      <c r="J7" s="5" t="s">
        <v>18</v>
      </c>
      <c r="K7" s="6">
        <v>5</v>
      </c>
      <c r="L7" s="4">
        <v>30</v>
      </c>
      <c r="M7" s="5" t="s">
        <v>18</v>
      </c>
      <c r="N7" s="6">
        <v>5</v>
      </c>
      <c r="O7" s="4">
        <v>30</v>
      </c>
      <c r="P7" s="5" t="s">
        <v>18</v>
      </c>
      <c r="Q7" s="6">
        <v>6</v>
      </c>
      <c r="R7" s="4">
        <v>30</v>
      </c>
      <c r="S7" s="5" t="s">
        <v>18</v>
      </c>
      <c r="T7" s="6">
        <v>5</v>
      </c>
      <c r="U7" s="4">
        <v>30</v>
      </c>
      <c r="V7" s="5" t="s">
        <v>18</v>
      </c>
      <c r="W7" s="6">
        <v>5</v>
      </c>
      <c r="X7" s="44">
        <f>SUM(F7+I7+L7+O7+R7+U7)</f>
        <v>180</v>
      </c>
      <c r="Y7" s="3">
        <f>SUM(H7+K7+N7+Q7+T7+W7)</f>
        <v>31</v>
      </c>
    </row>
    <row r="8" spans="1:25" ht="31.5" x14ac:dyDescent="0.25">
      <c r="A8" s="295"/>
      <c r="B8" s="106">
        <v>2</v>
      </c>
      <c r="C8" s="77" t="s">
        <v>91</v>
      </c>
      <c r="D8" s="90" t="s">
        <v>22</v>
      </c>
      <c r="E8" s="59" t="s">
        <v>25</v>
      </c>
      <c r="F8" s="60">
        <v>30</v>
      </c>
      <c r="G8" s="58" t="s">
        <v>23</v>
      </c>
      <c r="H8" s="59">
        <v>1</v>
      </c>
      <c r="I8" s="60">
        <v>30</v>
      </c>
      <c r="J8" s="58" t="s">
        <v>18</v>
      </c>
      <c r="K8" s="59">
        <v>2</v>
      </c>
      <c r="L8" s="60">
        <v>30</v>
      </c>
      <c r="M8" s="58" t="s">
        <v>23</v>
      </c>
      <c r="N8" s="59">
        <v>1</v>
      </c>
      <c r="O8" s="60">
        <v>30</v>
      </c>
      <c r="P8" s="58" t="s">
        <v>18</v>
      </c>
      <c r="Q8" s="59">
        <v>2</v>
      </c>
      <c r="R8" s="60">
        <v>30</v>
      </c>
      <c r="S8" s="58" t="s">
        <v>23</v>
      </c>
      <c r="T8" s="59">
        <v>1</v>
      </c>
      <c r="U8" s="60">
        <v>30</v>
      </c>
      <c r="V8" s="58" t="s">
        <v>18</v>
      </c>
      <c r="W8" s="59">
        <v>2</v>
      </c>
      <c r="X8" s="48">
        <f t="shared" ref="X8:X38" si="0">SUM(F8+I8+L8+O8+R8+U8)</f>
        <v>180</v>
      </c>
      <c r="Y8" s="11">
        <f t="shared" ref="Y8:Y38" si="1">SUM(H8+K8+N8+Q8+T8+W8)</f>
        <v>9</v>
      </c>
    </row>
    <row r="9" spans="1:25" ht="31.5" x14ac:dyDescent="0.25">
      <c r="A9" s="295"/>
      <c r="B9" s="106">
        <v>3</v>
      </c>
      <c r="C9" s="77" t="s">
        <v>92</v>
      </c>
      <c r="D9" s="90" t="s">
        <v>22</v>
      </c>
      <c r="E9" s="59" t="s">
        <v>16</v>
      </c>
      <c r="F9" s="60">
        <v>15</v>
      </c>
      <c r="G9" s="58" t="s">
        <v>18</v>
      </c>
      <c r="H9" s="59">
        <v>2</v>
      </c>
      <c r="I9" s="60">
        <v>15</v>
      </c>
      <c r="J9" s="58" t="s">
        <v>18</v>
      </c>
      <c r="K9" s="59">
        <v>2</v>
      </c>
      <c r="L9" s="60">
        <v>7.5</v>
      </c>
      <c r="M9" s="58" t="s">
        <v>18</v>
      </c>
      <c r="N9" s="59">
        <v>1</v>
      </c>
      <c r="O9" s="60">
        <v>7.5</v>
      </c>
      <c r="P9" s="58" t="s">
        <v>18</v>
      </c>
      <c r="Q9" s="59">
        <v>2</v>
      </c>
      <c r="R9" s="60">
        <v>15</v>
      </c>
      <c r="S9" s="58" t="s">
        <v>18</v>
      </c>
      <c r="T9" s="59">
        <v>2</v>
      </c>
      <c r="U9" s="60">
        <v>15</v>
      </c>
      <c r="V9" s="58" t="s">
        <v>18</v>
      </c>
      <c r="W9" s="59">
        <v>2</v>
      </c>
      <c r="X9" s="48">
        <f t="shared" si="0"/>
        <v>75</v>
      </c>
      <c r="Y9" s="11">
        <f t="shared" si="1"/>
        <v>11</v>
      </c>
    </row>
    <row r="10" spans="1:25" ht="31.5" x14ac:dyDescent="0.25">
      <c r="A10" s="295"/>
      <c r="B10" s="106">
        <v>4</v>
      </c>
      <c r="C10" s="77" t="s">
        <v>93</v>
      </c>
      <c r="D10" s="90" t="s">
        <v>20</v>
      </c>
      <c r="E10" s="59" t="s">
        <v>25</v>
      </c>
      <c r="F10" s="60">
        <v>30</v>
      </c>
      <c r="G10" s="58" t="s">
        <v>23</v>
      </c>
      <c r="H10" s="59">
        <v>1</v>
      </c>
      <c r="I10" s="60">
        <v>30</v>
      </c>
      <c r="J10" s="58" t="s">
        <v>17</v>
      </c>
      <c r="K10" s="59">
        <v>1</v>
      </c>
      <c r="L10" s="60"/>
      <c r="M10" s="58"/>
      <c r="N10" s="59"/>
      <c r="O10" s="60"/>
      <c r="P10" s="58"/>
      <c r="Q10" s="59"/>
      <c r="R10" s="60"/>
      <c r="S10" s="58"/>
      <c r="T10" s="59"/>
      <c r="U10" s="60"/>
      <c r="V10" s="58"/>
      <c r="W10" s="59"/>
      <c r="X10" s="48">
        <f t="shared" si="0"/>
        <v>60</v>
      </c>
      <c r="Y10" s="11">
        <f t="shared" si="1"/>
        <v>2</v>
      </c>
    </row>
    <row r="11" spans="1:25" x14ac:dyDescent="0.25">
      <c r="A11" s="295"/>
      <c r="B11" s="106">
        <v>5</v>
      </c>
      <c r="C11" s="77" t="s">
        <v>94</v>
      </c>
      <c r="D11" s="90" t="s">
        <v>20</v>
      </c>
      <c r="E11" s="59" t="s">
        <v>25</v>
      </c>
      <c r="F11" s="60"/>
      <c r="G11" s="58"/>
      <c r="H11" s="59"/>
      <c r="I11" s="60"/>
      <c r="J11" s="58"/>
      <c r="K11" s="59"/>
      <c r="L11" s="60">
        <v>30</v>
      </c>
      <c r="M11" s="58" t="s">
        <v>17</v>
      </c>
      <c r="N11" s="59">
        <v>1</v>
      </c>
      <c r="O11" s="60">
        <v>30</v>
      </c>
      <c r="P11" s="58" t="s">
        <v>17</v>
      </c>
      <c r="Q11" s="59">
        <v>2</v>
      </c>
      <c r="R11" s="60">
        <v>30</v>
      </c>
      <c r="S11" s="58" t="s">
        <v>17</v>
      </c>
      <c r="T11" s="59">
        <v>1</v>
      </c>
      <c r="U11" s="60">
        <v>30</v>
      </c>
      <c r="V11" s="58" t="s">
        <v>18</v>
      </c>
      <c r="W11" s="59">
        <v>2</v>
      </c>
      <c r="X11" s="48">
        <f t="shared" si="0"/>
        <v>120</v>
      </c>
      <c r="Y11" s="11">
        <f t="shared" si="1"/>
        <v>6</v>
      </c>
    </row>
    <row r="12" spans="1:25" ht="31.5" x14ac:dyDescent="0.25">
      <c r="A12" s="295"/>
      <c r="B12" s="106">
        <v>6</v>
      </c>
      <c r="C12" s="77" t="s">
        <v>95</v>
      </c>
      <c r="D12" s="90" t="s">
        <v>20</v>
      </c>
      <c r="E12" s="59" t="s">
        <v>25</v>
      </c>
      <c r="F12" s="60">
        <v>30</v>
      </c>
      <c r="G12" s="58" t="s">
        <v>17</v>
      </c>
      <c r="H12" s="59">
        <v>1</v>
      </c>
      <c r="I12" s="60"/>
      <c r="J12" s="58"/>
      <c r="K12" s="59"/>
      <c r="L12" s="60"/>
      <c r="M12" s="58"/>
      <c r="N12" s="59"/>
      <c r="O12" s="60"/>
      <c r="P12" s="58"/>
      <c r="Q12" s="59"/>
      <c r="R12" s="60"/>
      <c r="S12" s="58"/>
      <c r="T12" s="59"/>
      <c r="U12" s="60"/>
      <c r="V12" s="58"/>
      <c r="W12" s="59"/>
      <c r="X12" s="48">
        <f t="shared" si="0"/>
        <v>30</v>
      </c>
      <c r="Y12" s="11">
        <f t="shared" si="1"/>
        <v>1</v>
      </c>
    </row>
    <row r="13" spans="1:25" ht="47.25" x14ac:dyDescent="0.25">
      <c r="A13" s="295"/>
      <c r="B13" s="107">
        <v>7</v>
      </c>
      <c r="C13" s="72" t="s">
        <v>103</v>
      </c>
      <c r="D13" s="88" t="s">
        <v>15</v>
      </c>
      <c r="E13" s="14" t="s">
        <v>25</v>
      </c>
      <c r="F13" s="12">
        <v>30</v>
      </c>
      <c r="G13" s="13" t="s">
        <v>17</v>
      </c>
      <c r="H13" s="14">
        <v>1</v>
      </c>
      <c r="I13" s="12"/>
      <c r="J13" s="13"/>
      <c r="K13" s="14"/>
      <c r="L13" s="12"/>
      <c r="M13" s="13"/>
      <c r="N13" s="14"/>
      <c r="O13" s="12"/>
      <c r="P13" s="13"/>
      <c r="Q13" s="14"/>
      <c r="R13" s="12"/>
      <c r="S13" s="13"/>
      <c r="T13" s="14"/>
      <c r="U13" s="12"/>
      <c r="V13" s="13"/>
      <c r="W13" s="14"/>
      <c r="X13" s="48">
        <f t="shared" si="0"/>
        <v>30</v>
      </c>
      <c r="Y13" s="11">
        <f t="shared" si="1"/>
        <v>1</v>
      </c>
    </row>
    <row r="14" spans="1:25" x14ac:dyDescent="0.25">
      <c r="A14" s="295"/>
      <c r="B14" s="107">
        <v>8</v>
      </c>
      <c r="C14" s="72" t="s">
        <v>96</v>
      </c>
      <c r="D14" s="88" t="s">
        <v>22</v>
      </c>
      <c r="E14" s="14" t="s">
        <v>25</v>
      </c>
      <c r="F14" s="12"/>
      <c r="G14" s="13"/>
      <c r="H14" s="14"/>
      <c r="I14" s="12">
        <v>30</v>
      </c>
      <c r="J14" s="13" t="s">
        <v>110</v>
      </c>
      <c r="K14" s="14">
        <v>1</v>
      </c>
      <c r="L14" s="12">
        <v>30</v>
      </c>
      <c r="M14" s="13" t="s">
        <v>18</v>
      </c>
      <c r="N14" s="14">
        <v>2</v>
      </c>
      <c r="O14" s="12"/>
      <c r="P14" s="13"/>
      <c r="Q14" s="14"/>
      <c r="R14" s="12"/>
      <c r="S14" s="13"/>
      <c r="T14" s="14"/>
      <c r="U14" s="12"/>
      <c r="V14" s="13"/>
      <c r="W14" s="14"/>
      <c r="X14" s="48">
        <f t="shared" si="0"/>
        <v>60</v>
      </c>
      <c r="Y14" s="11">
        <f t="shared" si="1"/>
        <v>3</v>
      </c>
    </row>
    <row r="15" spans="1:25" x14ac:dyDescent="0.25">
      <c r="A15" s="295"/>
      <c r="B15" s="107">
        <v>9</v>
      </c>
      <c r="C15" s="72" t="s">
        <v>105</v>
      </c>
      <c r="D15" s="88" t="s">
        <v>20</v>
      </c>
      <c r="E15" s="14" t="s">
        <v>25</v>
      </c>
      <c r="F15" s="12"/>
      <c r="G15" s="13"/>
      <c r="H15" s="14"/>
      <c r="I15" s="12"/>
      <c r="J15" s="13"/>
      <c r="K15" s="14"/>
      <c r="L15" s="12">
        <v>30</v>
      </c>
      <c r="M15" s="13" t="s">
        <v>17</v>
      </c>
      <c r="N15" s="14">
        <v>2</v>
      </c>
      <c r="O15" s="12">
        <v>30</v>
      </c>
      <c r="P15" s="13" t="s">
        <v>17</v>
      </c>
      <c r="Q15" s="14">
        <v>2</v>
      </c>
      <c r="R15" s="12">
        <v>30</v>
      </c>
      <c r="S15" s="13" t="s">
        <v>17</v>
      </c>
      <c r="T15" s="14">
        <v>2</v>
      </c>
      <c r="U15" s="12">
        <v>30</v>
      </c>
      <c r="V15" s="13" t="s">
        <v>17</v>
      </c>
      <c r="W15" s="14">
        <v>2</v>
      </c>
      <c r="X15" s="48">
        <f t="shared" si="0"/>
        <v>120</v>
      </c>
      <c r="Y15" s="11">
        <f t="shared" si="1"/>
        <v>8</v>
      </c>
    </row>
    <row r="16" spans="1:25" ht="31.5" x14ac:dyDescent="0.25">
      <c r="A16" s="295"/>
      <c r="B16" s="107">
        <v>10</v>
      </c>
      <c r="C16" s="72" t="s">
        <v>97</v>
      </c>
      <c r="D16" s="88" t="s">
        <v>20</v>
      </c>
      <c r="E16" s="14" t="s">
        <v>25</v>
      </c>
      <c r="F16" s="12"/>
      <c r="G16" s="13"/>
      <c r="H16" s="14"/>
      <c r="I16" s="12"/>
      <c r="J16" s="13"/>
      <c r="K16" s="14"/>
      <c r="L16" s="12"/>
      <c r="M16" s="13"/>
      <c r="N16" s="14"/>
      <c r="O16" s="12"/>
      <c r="P16" s="13"/>
      <c r="Q16" s="14"/>
      <c r="R16" s="12">
        <v>30</v>
      </c>
      <c r="S16" s="13" t="s">
        <v>23</v>
      </c>
      <c r="T16" s="14">
        <v>1</v>
      </c>
      <c r="U16" s="12"/>
      <c r="V16" s="13"/>
      <c r="W16" s="14"/>
      <c r="X16" s="48">
        <f t="shared" si="0"/>
        <v>30</v>
      </c>
      <c r="Y16" s="11">
        <f t="shared" si="1"/>
        <v>1</v>
      </c>
    </row>
    <row r="17" spans="1:25" ht="31.5" x14ac:dyDescent="0.25">
      <c r="A17" s="295"/>
      <c r="B17" s="107">
        <v>11</v>
      </c>
      <c r="C17" s="72" t="s">
        <v>104</v>
      </c>
      <c r="D17" s="88" t="s">
        <v>15</v>
      </c>
      <c r="E17" s="14" t="s">
        <v>25</v>
      </c>
      <c r="F17" s="12">
        <v>30</v>
      </c>
      <c r="G17" s="13" t="s">
        <v>17</v>
      </c>
      <c r="H17" s="14">
        <v>2</v>
      </c>
      <c r="I17" s="12">
        <v>30</v>
      </c>
      <c r="J17" s="13" t="s">
        <v>17</v>
      </c>
      <c r="K17" s="14">
        <v>2</v>
      </c>
      <c r="L17" s="12"/>
      <c r="M17" s="13"/>
      <c r="N17" s="14"/>
      <c r="O17" s="12"/>
      <c r="P17" s="13"/>
      <c r="Q17" s="14"/>
      <c r="R17" s="12"/>
      <c r="S17" s="13"/>
      <c r="T17" s="14"/>
      <c r="U17" s="12"/>
      <c r="V17" s="13"/>
      <c r="W17" s="14"/>
      <c r="X17" s="48">
        <f t="shared" si="0"/>
        <v>60</v>
      </c>
      <c r="Y17" s="11">
        <f t="shared" si="1"/>
        <v>4</v>
      </c>
    </row>
    <row r="18" spans="1:25" x14ac:dyDescent="0.25">
      <c r="A18" s="295"/>
      <c r="B18" s="107">
        <v>12</v>
      </c>
      <c r="C18" s="72" t="s">
        <v>98</v>
      </c>
      <c r="D18" s="88" t="s">
        <v>15</v>
      </c>
      <c r="E18" s="14" t="s">
        <v>25</v>
      </c>
      <c r="F18" s="12"/>
      <c r="G18" s="13"/>
      <c r="H18" s="14"/>
      <c r="I18" s="12"/>
      <c r="J18" s="13"/>
      <c r="K18" s="14"/>
      <c r="L18" s="12"/>
      <c r="M18" s="13"/>
      <c r="N18" s="14"/>
      <c r="O18" s="12">
        <v>30</v>
      </c>
      <c r="P18" s="13" t="s">
        <v>17</v>
      </c>
      <c r="Q18" s="14">
        <v>1</v>
      </c>
      <c r="R18" s="12"/>
      <c r="S18" s="13"/>
      <c r="T18" s="14"/>
      <c r="U18" s="12"/>
      <c r="V18" s="13"/>
      <c r="W18" s="14"/>
      <c r="X18" s="48">
        <f t="shared" si="0"/>
        <v>30</v>
      </c>
      <c r="Y18" s="11">
        <f t="shared" si="1"/>
        <v>1</v>
      </c>
    </row>
    <row r="19" spans="1:25" ht="16.5" thickBot="1" x14ac:dyDescent="0.3">
      <c r="A19" s="296"/>
      <c r="B19" s="108">
        <v>13</v>
      </c>
      <c r="C19" s="75" t="s">
        <v>99</v>
      </c>
      <c r="D19" s="89" t="s">
        <v>15</v>
      </c>
      <c r="E19" s="37" t="s">
        <v>25</v>
      </c>
      <c r="F19" s="35"/>
      <c r="G19" s="36"/>
      <c r="H19" s="37"/>
      <c r="I19" s="35">
        <v>30</v>
      </c>
      <c r="J19" s="36" t="s">
        <v>23</v>
      </c>
      <c r="K19" s="37">
        <v>1</v>
      </c>
      <c r="L19" s="35">
        <v>30</v>
      </c>
      <c r="M19" s="36" t="s">
        <v>17</v>
      </c>
      <c r="N19" s="37">
        <v>1</v>
      </c>
      <c r="O19" s="35"/>
      <c r="P19" s="36"/>
      <c r="Q19" s="37"/>
      <c r="R19" s="35"/>
      <c r="S19" s="36"/>
      <c r="T19" s="37"/>
      <c r="U19" s="35"/>
      <c r="V19" s="36"/>
      <c r="W19" s="37"/>
      <c r="X19" s="52">
        <f t="shared" si="0"/>
        <v>60</v>
      </c>
      <c r="Y19" s="34">
        <f t="shared" si="1"/>
        <v>2</v>
      </c>
    </row>
    <row r="20" spans="1:25" ht="16.5" thickTop="1" x14ac:dyDescent="0.25">
      <c r="A20" s="295" t="s">
        <v>45</v>
      </c>
      <c r="B20" s="105">
        <v>14</v>
      </c>
      <c r="C20" s="109" t="s">
        <v>100</v>
      </c>
      <c r="D20" s="40" t="s">
        <v>20</v>
      </c>
      <c r="E20" s="6" t="s">
        <v>25</v>
      </c>
      <c r="F20" s="4">
        <v>15</v>
      </c>
      <c r="G20" s="5" t="s">
        <v>17</v>
      </c>
      <c r="H20" s="6">
        <v>1</v>
      </c>
      <c r="I20" s="4">
        <v>15</v>
      </c>
      <c r="J20" s="5" t="s">
        <v>17</v>
      </c>
      <c r="K20" s="6">
        <v>1</v>
      </c>
      <c r="L20" s="4">
        <v>15</v>
      </c>
      <c r="M20" s="5" t="s">
        <v>17</v>
      </c>
      <c r="N20" s="6">
        <v>1</v>
      </c>
      <c r="O20" s="4">
        <v>15</v>
      </c>
      <c r="P20" s="5" t="s">
        <v>17</v>
      </c>
      <c r="Q20" s="6">
        <v>1</v>
      </c>
      <c r="R20" s="4"/>
      <c r="S20" s="5"/>
      <c r="T20" s="6"/>
      <c r="U20" s="4"/>
      <c r="V20" s="5"/>
      <c r="W20" s="6"/>
      <c r="X20" s="44">
        <f t="shared" si="0"/>
        <v>60</v>
      </c>
      <c r="Y20" s="3">
        <f t="shared" si="1"/>
        <v>4</v>
      </c>
    </row>
    <row r="21" spans="1:25" x14ac:dyDescent="0.25">
      <c r="A21" s="295"/>
      <c r="B21" s="107">
        <v>15</v>
      </c>
      <c r="C21" s="72" t="s">
        <v>101</v>
      </c>
      <c r="D21" s="88" t="s">
        <v>22</v>
      </c>
      <c r="E21" s="14" t="s">
        <v>25</v>
      </c>
      <c r="F21" s="12">
        <v>15</v>
      </c>
      <c r="G21" s="13" t="s">
        <v>17</v>
      </c>
      <c r="H21" s="14">
        <v>1</v>
      </c>
      <c r="I21" s="12">
        <v>15</v>
      </c>
      <c r="J21" s="13" t="s">
        <v>17</v>
      </c>
      <c r="K21" s="14">
        <v>1</v>
      </c>
      <c r="L21" s="12"/>
      <c r="M21" s="13"/>
      <c r="N21" s="14"/>
      <c r="O21" s="12"/>
      <c r="P21" s="13"/>
      <c r="Q21" s="14"/>
      <c r="R21" s="12"/>
      <c r="S21" s="13"/>
      <c r="T21" s="14"/>
      <c r="U21" s="12"/>
      <c r="V21" s="13"/>
      <c r="W21" s="14"/>
      <c r="X21" s="48">
        <f t="shared" si="0"/>
        <v>30</v>
      </c>
      <c r="Y21" s="11">
        <f t="shared" si="1"/>
        <v>2</v>
      </c>
    </row>
    <row r="22" spans="1:25" x14ac:dyDescent="0.25">
      <c r="A22" s="295"/>
      <c r="B22" s="107">
        <v>16</v>
      </c>
      <c r="C22" s="72" t="s">
        <v>38</v>
      </c>
      <c r="D22" s="88" t="s">
        <v>15</v>
      </c>
      <c r="E22" s="14" t="s">
        <v>25</v>
      </c>
      <c r="F22" s="12">
        <v>30</v>
      </c>
      <c r="G22" s="13" t="s">
        <v>17</v>
      </c>
      <c r="H22" s="14">
        <v>1</v>
      </c>
      <c r="I22" s="12">
        <v>30</v>
      </c>
      <c r="J22" s="13" t="s">
        <v>17</v>
      </c>
      <c r="K22" s="14">
        <v>1</v>
      </c>
      <c r="L22" s="12"/>
      <c r="M22" s="13"/>
      <c r="N22" s="14"/>
      <c r="O22" s="12"/>
      <c r="P22" s="13"/>
      <c r="Q22" s="14"/>
      <c r="R22" s="12">
        <v>15</v>
      </c>
      <c r="S22" s="13" t="s">
        <v>18</v>
      </c>
      <c r="T22" s="14">
        <v>2</v>
      </c>
      <c r="U22" s="12"/>
      <c r="V22" s="13"/>
      <c r="W22" s="14"/>
      <c r="X22" s="48">
        <f t="shared" si="0"/>
        <v>75</v>
      </c>
      <c r="Y22" s="11">
        <f t="shared" si="1"/>
        <v>4</v>
      </c>
    </row>
    <row r="23" spans="1:25" ht="31.5" x14ac:dyDescent="0.25">
      <c r="A23" s="295"/>
      <c r="B23" s="107">
        <v>17</v>
      </c>
      <c r="C23" s="72" t="s">
        <v>57</v>
      </c>
      <c r="D23" s="88" t="s">
        <v>15</v>
      </c>
      <c r="E23" s="14" t="s">
        <v>25</v>
      </c>
      <c r="F23" s="12">
        <v>15</v>
      </c>
      <c r="G23" s="13" t="s">
        <v>17</v>
      </c>
      <c r="H23" s="14">
        <v>1</v>
      </c>
      <c r="I23" s="12">
        <v>15</v>
      </c>
      <c r="J23" s="13" t="s">
        <v>17</v>
      </c>
      <c r="K23" s="14">
        <v>1</v>
      </c>
      <c r="L23" s="12">
        <v>30</v>
      </c>
      <c r="M23" s="13" t="s">
        <v>17</v>
      </c>
      <c r="N23" s="14">
        <v>1</v>
      </c>
      <c r="O23" s="12">
        <v>30</v>
      </c>
      <c r="P23" s="13" t="s">
        <v>18</v>
      </c>
      <c r="Q23" s="14">
        <v>2</v>
      </c>
      <c r="R23" s="12">
        <v>15</v>
      </c>
      <c r="S23" s="13" t="s">
        <v>18</v>
      </c>
      <c r="T23" s="14">
        <v>2</v>
      </c>
      <c r="U23" s="12"/>
      <c r="V23" s="13"/>
      <c r="W23" s="14"/>
      <c r="X23" s="48">
        <f t="shared" si="0"/>
        <v>105</v>
      </c>
      <c r="Y23" s="11">
        <f t="shared" si="1"/>
        <v>7</v>
      </c>
    </row>
    <row r="24" spans="1:25" ht="31.5" x14ac:dyDescent="0.25">
      <c r="A24" s="295"/>
      <c r="B24" s="107">
        <v>18</v>
      </c>
      <c r="C24" s="72" t="s">
        <v>39</v>
      </c>
      <c r="D24" s="88" t="s">
        <v>55</v>
      </c>
      <c r="E24" s="14" t="s">
        <v>25</v>
      </c>
      <c r="F24" s="12"/>
      <c r="G24" s="13"/>
      <c r="H24" s="14"/>
      <c r="I24" s="12"/>
      <c r="J24" s="13"/>
      <c r="K24" s="14"/>
      <c r="L24" s="12">
        <v>30</v>
      </c>
      <c r="M24" s="13" t="s">
        <v>17</v>
      </c>
      <c r="N24" s="14">
        <v>1</v>
      </c>
      <c r="O24" s="12">
        <v>30</v>
      </c>
      <c r="P24" s="13" t="s">
        <v>18</v>
      </c>
      <c r="Q24" s="14">
        <v>2</v>
      </c>
      <c r="R24" s="12"/>
      <c r="S24" s="13"/>
      <c r="T24" s="14"/>
      <c r="U24" s="12"/>
      <c r="V24" s="13"/>
      <c r="W24" s="14"/>
      <c r="X24" s="48">
        <f t="shared" si="0"/>
        <v>60</v>
      </c>
      <c r="Y24" s="11">
        <f t="shared" si="1"/>
        <v>3</v>
      </c>
    </row>
    <row r="25" spans="1:25" x14ac:dyDescent="0.25">
      <c r="A25" s="295"/>
      <c r="B25" s="107">
        <v>19</v>
      </c>
      <c r="C25" s="72" t="s">
        <v>102</v>
      </c>
      <c r="D25" s="88" t="s">
        <v>22</v>
      </c>
      <c r="E25" s="14" t="s">
        <v>25</v>
      </c>
      <c r="F25" s="12">
        <v>30</v>
      </c>
      <c r="G25" s="13" t="s">
        <v>18</v>
      </c>
      <c r="H25" s="14">
        <v>1</v>
      </c>
      <c r="I25" s="12">
        <v>30</v>
      </c>
      <c r="J25" s="13" t="s">
        <v>18</v>
      </c>
      <c r="K25" s="14">
        <v>2</v>
      </c>
      <c r="L25" s="12"/>
      <c r="M25" s="13"/>
      <c r="N25" s="14"/>
      <c r="O25" s="12"/>
      <c r="P25" s="13"/>
      <c r="Q25" s="14"/>
      <c r="R25" s="12"/>
      <c r="S25" s="13"/>
      <c r="T25" s="14"/>
      <c r="U25" s="12"/>
      <c r="V25" s="13"/>
      <c r="W25" s="14"/>
      <c r="X25" s="48">
        <f t="shared" si="0"/>
        <v>60</v>
      </c>
      <c r="Y25" s="11">
        <f t="shared" si="1"/>
        <v>3</v>
      </c>
    </row>
    <row r="26" spans="1:25" x14ac:dyDescent="0.25">
      <c r="A26" s="295"/>
      <c r="B26" s="107">
        <v>20</v>
      </c>
      <c r="C26" s="72" t="s">
        <v>77</v>
      </c>
      <c r="D26" s="88" t="s">
        <v>22</v>
      </c>
      <c r="E26" s="14" t="s">
        <v>16</v>
      </c>
      <c r="F26" s="12">
        <v>15</v>
      </c>
      <c r="G26" s="13" t="s">
        <v>17</v>
      </c>
      <c r="H26" s="14">
        <v>2</v>
      </c>
      <c r="I26" s="12">
        <v>15</v>
      </c>
      <c r="J26" s="13" t="s">
        <v>18</v>
      </c>
      <c r="K26" s="14">
        <v>2</v>
      </c>
      <c r="L26" s="12"/>
      <c r="M26" s="13"/>
      <c r="N26" s="14"/>
      <c r="O26" s="12"/>
      <c r="P26" s="13"/>
      <c r="Q26" s="14"/>
      <c r="R26" s="12"/>
      <c r="S26" s="13"/>
      <c r="T26" s="14"/>
      <c r="U26" s="12"/>
      <c r="V26" s="13"/>
      <c r="W26" s="14"/>
      <c r="X26" s="48">
        <f t="shared" si="0"/>
        <v>30</v>
      </c>
      <c r="Y26" s="11">
        <f t="shared" si="1"/>
        <v>4</v>
      </c>
    </row>
    <row r="27" spans="1:25" x14ac:dyDescent="0.25">
      <c r="A27" s="295"/>
      <c r="B27" s="107">
        <v>21</v>
      </c>
      <c r="C27" s="72" t="s">
        <v>61</v>
      </c>
      <c r="D27" s="88" t="s">
        <v>22</v>
      </c>
      <c r="E27" s="14" t="s">
        <v>25</v>
      </c>
      <c r="F27" s="12"/>
      <c r="G27" s="13"/>
      <c r="H27" s="14"/>
      <c r="I27" s="12"/>
      <c r="J27" s="13"/>
      <c r="K27" s="14"/>
      <c r="L27" s="12">
        <v>30</v>
      </c>
      <c r="M27" s="13" t="s">
        <v>17</v>
      </c>
      <c r="N27" s="14">
        <v>1</v>
      </c>
      <c r="O27" s="12">
        <v>30</v>
      </c>
      <c r="P27" s="13" t="s">
        <v>18</v>
      </c>
      <c r="Q27" s="14">
        <v>2</v>
      </c>
      <c r="R27" s="12"/>
      <c r="S27" s="13"/>
      <c r="T27" s="14"/>
      <c r="U27" s="12"/>
      <c r="V27" s="13"/>
      <c r="W27" s="14"/>
      <c r="X27" s="48">
        <f t="shared" si="0"/>
        <v>60</v>
      </c>
      <c r="Y27" s="11">
        <f t="shared" si="1"/>
        <v>3</v>
      </c>
    </row>
    <row r="28" spans="1:25" x14ac:dyDescent="0.25">
      <c r="A28" s="295"/>
      <c r="B28" s="107">
        <v>22</v>
      </c>
      <c r="C28" s="72" t="s">
        <v>60</v>
      </c>
      <c r="D28" s="88" t="s">
        <v>15</v>
      </c>
      <c r="E28" s="14" t="s">
        <v>25</v>
      </c>
      <c r="F28" s="12">
        <v>30</v>
      </c>
      <c r="G28" s="13" t="s">
        <v>17</v>
      </c>
      <c r="H28" s="14">
        <v>1</v>
      </c>
      <c r="I28" s="12">
        <v>30</v>
      </c>
      <c r="J28" s="13" t="s">
        <v>17</v>
      </c>
      <c r="K28" s="14">
        <v>1</v>
      </c>
      <c r="L28" s="12"/>
      <c r="M28" s="13"/>
      <c r="N28" s="14"/>
      <c r="O28" s="12"/>
      <c r="P28" s="13"/>
      <c r="Q28" s="14"/>
      <c r="R28" s="12"/>
      <c r="S28" s="13"/>
      <c r="T28" s="14"/>
      <c r="U28" s="12"/>
      <c r="V28" s="13"/>
      <c r="W28" s="14"/>
      <c r="X28" s="48">
        <f t="shared" si="0"/>
        <v>60</v>
      </c>
      <c r="Y28" s="11">
        <f t="shared" si="1"/>
        <v>2</v>
      </c>
    </row>
    <row r="29" spans="1:25" ht="48" thickBot="1" x14ac:dyDescent="0.3">
      <c r="A29" s="295"/>
      <c r="B29" s="108">
        <v>23</v>
      </c>
      <c r="C29" s="75" t="s">
        <v>36</v>
      </c>
      <c r="D29" s="89" t="s">
        <v>15</v>
      </c>
      <c r="E29" s="37" t="s">
        <v>25</v>
      </c>
      <c r="F29" s="35">
        <v>30</v>
      </c>
      <c r="G29" s="36" t="s">
        <v>17</v>
      </c>
      <c r="H29" s="37">
        <v>1</v>
      </c>
      <c r="I29" s="35">
        <v>30</v>
      </c>
      <c r="J29" s="36" t="s">
        <v>17</v>
      </c>
      <c r="K29" s="37">
        <v>1</v>
      </c>
      <c r="L29" s="35">
        <v>30</v>
      </c>
      <c r="M29" s="36" t="s">
        <v>17</v>
      </c>
      <c r="N29" s="37">
        <v>1</v>
      </c>
      <c r="O29" s="35">
        <v>30</v>
      </c>
      <c r="P29" s="36" t="s">
        <v>18</v>
      </c>
      <c r="Q29" s="37">
        <v>2</v>
      </c>
      <c r="R29" s="35"/>
      <c r="S29" s="36"/>
      <c r="T29" s="37"/>
      <c r="U29" s="35"/>
      <c r="V29" s="36"/>
      <c r="W29" s="37"/>
      <c r="X29" s="52">
        <f t="shared" si="0"/>
        <v>120</v>
      </c>
      <c r="Y29" s="34">
        <f t="shared" si="1"/>
        <v>5</v>
      </c>
    </row>
    <row r="30" spans="1:25" ht="16.5" customHeight="1" thickTop="1" x14ac:dyDescent="0.25">
      <c r="A30" s="294" t="s">
        <v>46</v>
      </c>
      <c r="B30" s="26">
        <v>24</v>
      </c>
      <c r="C30" s="82" t="s">
        <v>41</v>
      </c>
      <c r="D30" s="40" t="s">
        <v>15</v>
      </c>
      <c r="E30" s="41" t="s">
        <v>25</v>
      </c>
      <c r="F30" s="42"/>
      <c r="G30" s="5"/>
      <c r="H30" s="6"/>
      <c r="I30" s="4"/>
      <c r="J30" s="5"/>
      <c r="K30" s="43"/>
      <c r="L30" s="44"/>
      <c r="M30" s="8"/>
      <c r="N30" s="3"/>
      <c r="O30" s="7"/>
      <c r="P30" s="8"/>
      <c r="Q30" s="41"/>
      <c r="R30" s="44">
        <v>30</v>
      </c>
      <c r="S30" s="8" t="s">
        <v>23</v>
      </c>
      <c r="T30" s="3">
        <v>1</v>
      </c>
      <c r="U30" s="7">
        <v>30</v>
      </c>
      <c r="V30" s="8" t="s">
        <v>18</v>
      </c>
      <c r="W30" s="41">
        <v>2</v>
      </c>
      <c r="X30" s="44">
        <f t="shared" si="0"/>
        <v>60</v>
      </c>
      <c r="Y30" s="3">
        <f t="shared" si="1"/>
        <v>3</v>
      </c>
    </row>
    <row r="31" spans="1:25" ht="31.5" x14ac:dyDescent="0.25">
      <c r="A31" s="295"/>
      <c r="B31" s="27">
        <v>25</v>
      </c>
      <c r="C31" s="83" t="s">
        <v>33</v>
      </c>
      <c r="D31" s="10" t="s">
        <v>15</v>
      </c>
      <c r="E31" s="45" t="s">
        <v>25</v>
      </c>
      <c r="F31" s="46"/>
      <c r="G31" s="13"/>
      <c r="H31" s="14"/>
      <c r="I31" s="12"/>
      <c r="J31" s="13"/>
      <c r="K31" s="47"/>
      <c r="L31" s="48"/>
      <c r="M31" s="16"/>
      <c r="N31" s="11"/>
      <c r="O31" s="15"/>
      <c r="P31" s="16"/>
      <c r="Q31" s="45"/>
      <c r="R31" s="48">
        <v>30</v>
      </c>
      <c r="S31" s="16" t="s">
        <v>17</v>
      </c>
      <c r="T31" s="11">
        <v>2</v>
      </c>
      <c r="U31" s="15">
        <v>30</v>
      </c>
      <c r="V31" s="16" t="s">
        <v>17</v>
      </c>
      <c r="W31" s="11">
        <v>2</v>
      </c>
      <c r="X31" s="48">
        <f t="shared" si="0"/>
        <v>60</v>
      </c>
      <c r="Y31" s="11">
        <f t="shared" si="1"/>
        <v>4</v>
      </c>
    </row>
    <row r="32" spans="1:25" ht="31.5" x14ac:dyDescent="0.25">
      <c r="A32" s="295"/>
      <c r="B32" s="27">
        <v>26</v>
      </c>
      <c r="C32" s="83" t="s">
        <v>89</v>
      </c>
      <c r="D32" s="10" t="s">
        <v>15</v>
      </c>
      <c r="E32" s="45" t="s">
        <v>25</v>
      </c>
      <c r="F32" s="46"/>
      <c r="G32" s="13"/>
      <c r="H32" s="14"/>
      <c r="I32" s="12"/>
      <c r="J32" s="13"/>
      <c r="K32" s="47"/>
      <c r="L32" s="46"/>
      <c r="M32" s="13"/>
      <c r="N32" s="14"/>
      <c r="O32" s="12"/>
      <c r="P32" s="13"/>
      <c r="Q32" s="47"/>
      <c r="R32" s="46">
        <v>15</v>
      </c>
      <c r="S32" s="13" t="s">
        <v>18</v>
      </c>
      <c r="T32" s="14">
        <v>2</v>
      </c>
      <c r="U32" s="12"/>
      <c r="V32" s="13"/>
      <c r="W32" s="47"/>
      <c r="X32" s="48">
        <f t="shared" si="0"/>
        <v>15</v>
      </c>
      <c r="Y32" s="11">
        <f t="shared" si="1"/>
        <v>2</v>
      </c>
    </row>
    <row r="33" spans="1:25" x14ac:dyDescent="0.25">
      <c r="A33" s="295"/>
      <c r="B33" s="28">
        <v>27</v>
      </c>
      <c r="C33" s="116" t="s">
        <v>111</v>
      </c>
      <c r="D33" s="19" t="s">
        <v>15</v>
      </c>
      <c r="E33" s="81" t="s">
        <v>25</v>
      </c>
      <c r="F33" s="92">
        <v>2</v>
      </c>
      <c r="G33" s="22" t="s">
        <v>23</v>
      </c>
      <c r="H33" s="23">
        <v>0</v>
      </c>
      <c r="I33" s="21"/>
      <c r="J33" s="22"/>
      <c r="K33" s="93"/>
      <c r="L33" s="92"/>
      <c r="M33" s="22"/>
      <c r="N33" s="23"/>
      <c r="O33" s="21"/>
      <c r="P33" s="22"/>
      <c r="Q33" s="93"/>
      <c r="R33" s="92"/>
      <c r="S33" s="22"/>
      <c r="T33" s="23"/>
      <c r="U33" s="21"/>
      <c r="V33" s="22"/>
      <c r="W33" s="93"/>
      <c r="X33" s="48">
        <f t="shared" si="0"/>
        <v>2</v>
      </c>
      <c r="Y33" s="11">
        <f t="shared" si="1"/>
        <v>0</v>
      </c>
    </row>
    <row r="34" spans="1:25" x14ac:dyDescent="0.25">
      <c r="A34" s="295"/>
      <c r="B34" s="28">
        <v>28</v>
      </c>
      <c r="C34" s="116" t="s">
        <v>112</v>
      </c>
      <c r="D34" s="19" t="s">
        <v>15</v>
      </c>
      <c r="E34" s="81" t="s">
        <v>25</v>
      </c>
      <c r="F34" s="92">
        <v>3</v>
      </c>
      <c r="G34" s="22" t="s">
        <v>23</v>
      </c>
      <c r="H34" s="23">
        <v>0</v>
      </c>
      <c r="I34" s="21"/>
      <c r="J34" s="22"/>
      <c r="K34" s="93"/>
      <c r="L34" s="92"/>
      <c r="M34" s="22"/>
      <c r="N34" s="23"/>
      <c r="O34" s="21"/>
      <c r="P34" s="22"/>
      <c r="Q34" s="93"/>
      <c r="R34" s="92"/>
      <c r="S34" s="22"/>
      <c r="T34" s="23"/>
      <c r="U34" s="21"/>
      <c r="V34" s="22"/>
      <c r="W34" s="93"/>
      <c r="X34" s="48">
        <f t="shared" si="0"/>
        <v>3</v>
      </c>
      <c r="Y34" s="11">
        <f t="shared" si="1"/>
        <v>0</v>
      </c>
    </row>
    <row r="35" spans="1:25" ht="31.5" x14ac:dyDescent="0.25">
      <c r="A35" s="295"/>
      <c r="B35" s="28">
        <v>29</v>
      </c>
      <c r="C35" s="116" t="s">
        <v>114</v>
      </c>
      <c r="D35" s="19" t="s">
        <v>20</v>
      </c>
      <c r="E35" s="81" t="s">
        <v>25</v>
      </c>
      <c r="F35" s="92">
        <v>30</v>
      </c>
      <c r="G35" s="22" t="s">
        <v>23</v>
      </c>
      <c r="H35" s="23">
        <v>0</v>
      </c>
      <c r="I35" s="21"/>
      <c r="J35" s="22"/>
      <c r="K35" s="93"/>
      <c r="L35" s="92"/>
      <c r="M35" s="22"/>
      <c r="N35" s="23"/>
      <c r="O35" s="21"/>
      <c r="P35" s="22"/>
      <c r="Q35" s="93"/>
      <c r="R35" s="92"/>
      <c r="S35" s="22"/>
      <c r="T35" s="23"/>
      <c r="U35" s="21"/>
      <c r="V35" s="22"/>
      <c r="W35" s="93"/>
      <c r="X35" s="94">
        <v>30</v>
      </c>
      <c r="Y35" s="20">
        <v>0</v>
      </c>
    </row>
    <row r="36" spans="1:25" ht="16.5" thickBot="1" x14ac:dyDescent="0.3">
      <c r="A36" s="296"/>
      <c r="B36" s="29">
        <v>30</v>
      </c>
      <c r="C36" s="84" t="s">
        <v>130</v>
      </c>
      <c r="D36" s="33" t="s">
        <v>20</v>
      </c>
      <c r="E36" s="49" t="s">
        <v>25</v>
      </c>
      <c r="F36" s="50"/>
      <c r="G36" s="36"/>
      <c r="H36" s="37"/>
      <c r="I36" s="35">
        <v>30</v>
      </c>
      <c r="J36" s="36" t="s">
        <v>23</v>
      </c>
      <c r="K36" s="51">
        <v>0</v>
      </c>
      <c r="L36" s="52"/>
      <c r="M36" s="39"/>
      <c r="N36" s="34"/>
      <c r="O36" s="38"/>
      <c r="P36" s="39"/>
      <c r="Q36" s="49"/>
      <c r="R36" s="52"/>
      <c r="S36" s="39"/>
      <c r="T36" s="34"/>
      <c r="U36" s="38"/>
      <c r="V36" s="39"/>
      <c r="W36" s="34"/>
      <c r="X36" s="52">
        <f t="shared" si="0"/>
        <v>30</v>
      </c>
      <c r="Y36" s="34">
        <f t="shared" si="1"/>
        <v>0</v>
      </c>
    </row>
    <row r="37" spans="1:25" ht="34.5" customHeight="1" thickTop="1" x14ac:dyDescent="0.25">
      <c r="A37" s="299" t="s">
        <v>116</v>
      </c>
      <c r="B37" s="53">
        <v>31</v>
      </c>
      <c r="C37" s="54" t="s">
        <v>115</v>
      </c>
      <c r="D37" s="55" t="s">
        <v>22</v>
      </c>
      <c r="E37" s="64" t="s">
        <v>25</v>
      </c>
      <c r="F37" s="57">
        <v>30</v>
      </c>
      <c r="G37" s="58" t="s">
        <v>17</v>
      </c>
      <c r="H37" s="59">
        <v>2</v>
      </c>
      <c r="I37" s="60">
        <v>30</v>
      </c>
      <c r="J37" s="58" t="s">
        <v>17</v>
      </c>
      <c r="K37" s="61">
        <v>2</v>
      </c>
      <c r="L37" s="62">
        <v>30</v>
      </c>
      <c r="M37" s="63" t="s">
        <v>17</v>
      </c>
      <c r="N37" s="64">
        <v>2</v>
      </c>
      <c r="O37" s="65">
        <v>30</v>
      </c>
      <c r="P37" s="63" t="s">
        <v>18</v>
      </c>
      <c r="Q37" s="56">
        <v>3</v>
      </c>
      <c r="R37" s="62"/>
      <c r="S37" s="63"/>
      <c r="T37" s="64"/>
      <c r="U37" s="65"/>
      <c r="V37" s="63"/>
      <c r="W37" s="64"/>
      <c r="X37" s="44">
        <f t="shared" si="0"/>
        <v>120</v>
      </c>
      <c r="Y37" s="3">
        <f t="shared" si="1"/>
        <v>9</v>
      </c>
    </row>
    <row r="38" spans="1:25" ht="40.5" customHeight="1" thickBot="1" x14ac:dyDescent="0.3">
      <c r="A38" s="328"/>
      <c r="B38" s="29">
        <v>32</v>
      </c>
      <c r="C38" s="84" t="s">
        <v>117</v>
      </c>
      <c r="D38" s="33"/>
      <c r="E38" s="34"/>
      <c r="F38" s="50">
        <v>200</v>
      </c>
      <c r="G38" s="36"/>
      <c r="H38" s="37">
        <v>6</v>
      </c>
      <c r="I38" s="35">
        <v>175</v>
      </c>
      <c r="J38" s="36"/>
      <c r="K38" s="51">
        <v>4</v>
      </c>
      <c r="L38" s="52">
        <v>300</v>
      </c>
      <c r="M38" s="39"/>
      <c r="N38" s="34">
        <v>10</v>
      </c>
      <c r="O38" s="38">
        <v>125</v>
      </c>
      <c r="P38" s="39"/>
      <c r="Q38" s="49">
        <v>3</v>
      </c>
      <c r="R38" s="52">
        <v>225</v>
      </c>
      <c r="S38" s="39"/>
      <c r="T38" s="34">
        <v>9</v>
      </c>
      <c r="U38" s="38">
        <v>325</v>
      </c>
      <c r="V38" s="39"/>
      <c r="W38" s="34">
        <v>13</v>
      </c>
      <c r="X38" s="52">
        <f t="shared" si="0"/>
        <v>1350</v>
      </c>
      <c r="Y38" s="34">
        <f t="shared" si="1"/>
        <v>45</v>
      </c>
    </row>
    <row r="39" spans="1:25" ht="17.25" thickTop="1" thickBot="1" x14ac:dyDescent="0.3">
      <c r="A39" s="282" t="s">
        <v>27</v>
      </c>
      <c r="B39" s="283"/>
      <c r="C39" s="283"/>
      <c r="D39" s="283"/>
      <c r="E39" s="293"/>
      <c r="F39" s="95">
        <f>SUM(F7:F38)</f>
        <v>640</v>
      </c>
      <c r="G39" s="96"/>
      <c r="H39" s="101">
        <f>SUM(H7:H38)</f>
        <v>30</v>
      </c>
      <c r="I39" s="95">
        <f>SUM(I7:I38)</f>
        <v>610</v>
      </c>
      <c r="J39" s="96"/>
      <c r="K39" s="100">
        <f>SUM(K7:K38)</f>
        <v>30</v>
      </c>
      <c r="L39" s="102">
        <f>SUM(L7:L38)</f>
        <v>652.5</v>
      </c>
      <c r="M39" s="97"/>
      <c r="N39" s="104">
        <f>SUM(N7:N38)</f>
        <v>30</v>
      </c>
      <c r="O39" s="103">
        <f>SUM(O7:O38)</f>
        <v>447.5</v>
      </c>
      <c r="P39" s="97"/>
      <c r="Q39" s="98">
        <f>SUM(Q7:Q38)</f>
        <v>30</v>
      </c>
      <c r="R39" s="102">
        <f>SUM(R7:R38)</f>
        <v>495</v>
      </c>
      <c r="S39" s="97"/>
      <c r="T39" s="104">
        <f>SUM(T7:T38)</f>
        <v>30</v>
      </c>
      <c r="U39" s="103">
        <f>SUM(U7:U38)</f>
        <v>520</v>
      </c>
      <c r="V39" s="97"/>
      <c r="W39" s="98">
        <f>SUM(W7:W38)</f>
        <v>30</v>
      </c>
      <c r="X39" s="103">
        <f>SUM(X7:X38)</f>
        <v>3365</v>
      </c>
      <c r="Y39" s="281">
        <f>SUM(Y7:Y38)</f>
        <v>180</v>
      </c>
    </row>
    <row r="40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7:A19"/>
    <mergeCell ref="A20:A29"/>
    <mergeCell ref="A39:E39"/>
    <mergeCell ref="F5:H5"/>
    <mergeCell ref="A30:A36"/>
    <mergeCell ref="A37:A38"/>
  </mergeCells>
  <phoneticPr fontId="7" type="noConversion"/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8"/>
  <sheetViews>
    <sheetView topLeftCell="A19" workbookViewId="0">
      <selection activeCell="K34" sqref="K34"/>
    </sheetView>
  </sheetViews>
  <sheetFormatPr defaultColWidth="8.85546875" defaultRowHeight="15.75" x14ac:dyDescent="0.25"/>
  <cols>
    <col min="1" max="1" width="4.42578125" style="130" customWidth="1"/>
    <col min="2" max="2" width="4" style="130" customWidth="1"/>
    <col min="3" max="3" width="23.7109375" style="130" customWidth="1"/>
    <col min="4" max="4" width="6.28515625" style="130" customWidth="1"/>
    <col min="5" max="5" width="6" style="130" customWidth="1"/>
    <col min="6" max="16384" width="8.85546875" style="130"/>
  </cols>
  <sheetData>
    <row r="1" spans="1:25" ht="17.25" thickTop="1" thickBot="1" x14ac:dyDescent="0.3">
      <c r="A1" s="282" t="s">
        <v>52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93"/>
      <c r="X1" s="339" t="s">
        <v>7</v>
      </c>
      <c r="Y1" s="336" t="s">
        <v>8</v>
      </c>
    </row>
    <row r="2" spans="1:25" ht="16.5" thickTop="1" x14ac:dyDescent="0.25">
      <c r="A2" s="295" t="s">
        <v>43</v>
      </c>
      <c r="B2" s="297" t="s">
        <v>0</v>
      </c>
      <c r="C2" s="297" t="s">
        <v>1</v>
      </c>
      <c r="D2" s="301" t="s">
        <v>2</v>
      </c>
      <c r="E2" s="303" t="s">
        <v>3</v>
      </c>
      <c r="F2" s="287" t="s">
        <v>54</v>
      </c>
      <c r="G2" s="288"/>
      <c r="H2" s="288"/>
      <c r="I2" s="288"/>
      <c r="J2" s="288"/>
      <c r="K2" s="289"/>
      <c r="L2" s="314" t="s">
        <v>113</v>
      </c>
      <c r="M2" s="315"/>
      <c r="N2" s="315"/>
      <c r="O2" s="315"/>
      <c r="P2" s="315"/>
      <c r="Q2" s="316"/>
      <c r="R2" s="314" t="s">
        <v>131</v>
      </c>
      <c r="S2" s="315"/>
      <c r="T2" s="315"/>
      <c r="U2" s="315"/>
      <c r="V2" s="315"/>
      <c r="W2" s="316"/>
      <c r="X2" s="340"/>
      <c r="Y2" s="337"/>
    </row>
    <row r="3" spans="1:25" x14ac:dyDescent="0.25">
      <c r="A3" s="295"/>
      <c r="B3" s="297"/>
      <c r="C3" s="297"/>
      <c r="D3" s="301"/>
      <c r="E3" s="303"/>
      <c r="F3" s="287"/>
      <c r="G3" s="288"/>
      <c r="H3" s="288"/>
      <c r="I3" s="288"/>
      <c r="J3" s="288"/>
      <c r="K3" s="289"/>
      <c r="L3" s="317"/>
      <c r="M3" s="318"/>
      <c r="N3" s="318"/>
      <c r="O3" s="318"/>
      <c r="P3" s="318"/>
      <c r="Q3" s="319"/>
      <c r="R3" s="317"/>
      <c r="S3" s="318"/>
      <c r="T3" s="318"/>
      <c r="U3" s="318"/>
      <c r="V3" s="318"/>
      <c r="W3" s="319"/>
      <c r="X3" s="340"/>
      <c r="Y3" s="337"/>
    </row>
    <row r="4" spans="1:25" ht="16.5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20"/>
      <c r="M4" s="321"/>
      <c r="N4" s="321"/>
      <c r="O4" s="321"/>
      <c r="P4" s="321"/>
      <c r="Q4" s="322"/>
      <c r="R4" s="320"/>
      <c r="S4" s="321"/>
      <c r="T4" s="321"/>
      <c r="U4" s="321"/>
      <c r="V4" s="321"/>
      <c r="W4" s="322"/>
      <c r="X4" s="340"/>
      <c r="Y4" s="337"/>
    </row>
    <row r="5" spans="1:25" ht="17.25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3"/>
      <c r="X5" s="340"/>
      <c r="Y5" s="337"/>
    </row>
    <row r="6" spans="1:25" ht="16.5" thickBot="1" x14ac:dyDescent="0.3">
      <c r="A6" s="296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68" t="s">
        <v>8</v>
      </c>
      <c r="X6" s="341"/>
      <c r="Y6" s="338"/>
    </row>
    <row r="7" spans="1:25" ht="34.5" customHeight="1" thickTop="1" x14ac:dyDescent="0.25">
      <c r="A7" s="294" t="s">
        <v>44</v>
      </c>
      <c r="B7" s="26">
        <v>1</v>
      </c>
      <c r="C7" s="70" t="s">
        <v>106</v>
      </c>
      <c r="D7" s="2" t="s">
        <v>55</v>
      </c>
      <c r="E7" s="3" t="s">
        <v>25</v>
      </c>
      <c r="F7" s="4">
        <v>30</v>
      </c>
      <c r="G7" s="5" t="s">
        <v>23</v>
      </c>
      <c r="H7" s="6">
        <v>4</v>
      </c>
      <c r="I7" s="4">
        <v>30</v>
      </c>
      <c r="J7" s="5" t="s">
        <v>17</v>
      </c>
      <c r="K7" s="6">
        <v>4</v>
      </c>
      <c r="L7" s="7">
        <v>30</v>
      </c>
      <c r="M7" s="8" t="s">
        <v>23</v>
      </c>
      <c r="N7" s="3">
        <v>5</v>
      </c>
      <c r="O7" s="7">
        <v>30</v>
      </c>
      <c r="P7" s="8" t="s">
        <v>18</v>
      </c>
      <c r="Q7" s="3">
        <v>7</v>
      </c>
      <c r="R7" s="7"/>
      <c r="S7" s="8"/>
      <c r="T7" s="3"/>
      <c r="U7" s="7"/>
      <c r="V7" s="8"/>
      <c r="W7" s="3"/>
      <c r="X7" s="44">
        <f>SUM(F7,I7,L7,O7,R7,U7)</f>
        <v>120</v>
      </c>
      <c r="Y7" s="165">
        <f>SUM(H7,K7,N7,Q7,T7,W7)</f>
        <v>20</v>
      </c>
    </row>
    <row r="8" spans="1:25" ht="31.5" x14ac:dyDescent="0.25">
      <c r="A8" s="295"/>
      <c r="B8" s="27">
        <v>2</v>
      </c>
      <c r="C8" s="72" t="s">
        <v>63</v>
      </c>
      <c r="D8" s="10" t="s">
        <v>15</v>
      </c>
      <c r="E8" s="11" t="s">
        <v>16</v>
      </c>
      <c r="F8" s="12"/>
      <c r="G8" s="13"/>
      <c r="H8" s="14"/>
      <c r="I8" s="12"/>
      <c r="J8" s="13"/>
      <c r="K8" s="14"/>
      <c r="L8" s="15"/>
      <c r="M8" s="16"/>
      <c r="N8" s="11"/>
      <c r="O8" s="15"/>
      <c r="P8" s="16"/>
      <c r="Q8" s="11"/>
      <c r="R8" s="15">
        <v>15</v>
      </c>
      <c r="S8" s="16" t="s">
        <v>23</v>
      </c>
      <c r="T8" s="11">
        <v>9</v>
      </c>
      <c r="U8" s="15">
        <v>15</v>
      </c>
      <c r="V8" s="16" t="s">
        <v>23</v>
      </c>
      <c r="W8" s="11">
        <v>13</v>
      </c>
      <c r="X8" s="48">
        <f t="shared" ref="X8:X36" si="0">SUM(F8,I8,L8,O8,R8,U8)</f>
        <v>30</v>
      </c>
      <c r="Y8" s="166">
        <f t="shared" ref="Y8:Y36" si="1">SUM(H8,K8,N8,Q8,T8,W8)</f>
        <v>22</v>
      </c>
    </row>
    <row r="9" spans="1:25" ht="31.5" x14ac:dyDescent="0.25">
      <c r="A9" s="295"/>
      <c r="B9" s="28">
        <v>3</v>
      </c>
      <c r="C9" s="80" t="s">
        <v>64</v>
      </c>
      <c r="D9" s="19" t="s">
        <v>15</v>
      </c>
      <c r="E9" s="20" t="s">
        <v>25</v>
      </c>
      <c r="F9" s="21">
        <v>30</v>
      </c>
      <c r="G9" s="22" t="s">
        <v>23</v>
      </c>
      <c r="H9" s="23">
        <v>1</v>
      </c>
      <c r="I9" s="21"/>
      <c r="J9" s="22"/>
      <c r="K9" s="23"/>
      <c r="L9" s="24"/>
      <c r="M9" s="25"/>
      <c r="N9" s="20"/>
      <c r="O9" s="24"/>
      <c r="P9" s="25"/>
      <c r="Q9" s="20"/>
      <c r="R9" s="24"/>
      <c r="S9" s="25"/>
      <c r="T9" s="20"/>
      <c r="U9" s="24"/>
      <c r="V9" s="25"/>
      <c r="W9" s="20"/>
      <c r="X9" s="94">
        <f t="shared" ref="X9" si="2">SUM(F9,I9,L9,O9,R9,U9)</f>
        <v>30</v>
      </c>
      <c r="Y9" s="169">
        <f t="shared" ref="Y9" si="3">SUM(H9,K9,N9,Q9,T9,W9)</f>
        <v>1</v>
      </c>
    </row>
    <row r="10" spans="1:25" ht="16.5" thickBot="1" x14ac:dyDescent="0.3">
      <c r="A10" s="295"/>
      <c r="B10" s="29">
        <v>4</v>
      </c>
      <c r="C10" s="75" t="s">
        <v>82</v>
      </c>
      <c r="D10" s="33" t="s">
        <v>20</v>
      </c>
      <c r="E10" s="34" t="s">
        <v>25</v>
      </c>
      <c r="F10" s="35">
        <v>10</v>
      </c>
      <c r="G10" s="36" t="s">
        <v>23</v>
      </c>
      <c r="H10" s="37">
        <v>1</v>
      </c>
      <c r="I10" s="35">
        <v>10</v>
      </c>
      <c r="J10" s="36" t="s">
        <v>23</v>
      </c>
      <c r="K10" s="37">
        <v>1</v>
      </c>
      <c r="L10" s="38">
        <v>10</v>
      </c>
      <c r="M10" s="39" t="s">
        <v>23</v>
      </c>
      <c r="N10" s="34">
        <v>1</v>
      </c>
      <c r="O10" s="38">
        <v>10</v>
      </c>
      <c r="P10" s="39" t="s">
        <v>23</v>
      </c>
      <c r="Q10" s="34">
        <v>1</v>
      </c>
      <c r="R10" s="38">
        <v>10</v>
      </c>
      <c r="S10" s="39" t="s">
        <v>23</v>
      </c>
      <c r="T10" s="34">
        <v>1</v>
      </c>
      <c r="U10" s="38">
        <v>10</v>
      </c>
      <c r="V10" s="39" t="s">
        <v>23</v>
      </c>
      <c r="W10" s="34">
        <v>1</v>
      </c>
      <c r="X10" s="52">
        <f t="shared" si="0"/>
        <v>60</v>
      </c>
      <c r="Y10" s="167">
        <f t="shared" si="1"/>
        <v>6</v>
      </c>
    </row>
    <row r="11" spans="1:25" ht="42.75" customHeight="1" thickTop="1" x14ac:dyDescent="0.25">
      <c r="A11" s="294" t="s">
        <v>45</v>
      </c>
      <c r="B11" s="53">
        <v>5</v>
      </c>
      <c r="C11" s="77" t="s">
        <v>57</v>
      </c>
      <c r="D11" s="55" t="s">
        <v>15</v>
      </c>
      <c r="E11" s="64" t="s">
        <v>25</v>
      </c>
      <c r="F11" s="60">
        <v>15</v>
      </c>
      <c r="G11" s="58" t="s">
        <v>17</v>
      </c>
      <c r="H11" s="59">
        <v>1</v>
      </c>
      <c r="I11" s="60">
        <v>15</v>
      </c>
      <c r="J11" s="58" t="s">
        <v>17</v>
      </c>
      <c r="K11" s="59">
        <v>1</v>
      </c>
      <c r="L11" s="65">
        <v>30</v>
      </c>
      <c r="M11" s="63" t="s">
        <v>17</v>
      </c>
      <c r="N11" s="64">
        <v>1</v>
      </c>
      <c r="O11" s="65">
        <v>30</v>
      </c>
      <c r="P11" s="63" t="s">
        <v>18</v>
      </c>
      <c r="Q11" s="64">
        <v>2</v>
      </c>
      <c r="R11" s="65">
        <v>15</v>
      </c>
      <c r="S11" s="63" t="s">
        <v>18</v>
      </c>
      <c r="T11" s="64">
        <v>2</v>
      </c>
      <c r="U11" s="65"/>
      <c r="V11" s="63"/>
      <c r="W11" s="64"/>
      <c r="X11" s="62">
        <f t="shared" si="0"/>
        <v>105</v>
      </c>
      <c r="Y11" s="168">
        <f t="shared" si="1"/>
        <v>7</v>
      </c>
    </row>
    <row r="12" spans="1:25" ht="18" customHeight="1" x14ac:dyDescent="0.25">
      <c r="A12" s="295"/>
      <c r="B12" s="27">
        <v>6</v>
      </c>
      <c r="C12" s="73" t="s">
        <v>38</v>
      </c>
      <c r="D12" s="10" t="s">
        <v>15</v>
      </c>
      <c r="E12" s="11" t="s">
        <v>25</v>
      </c>
      <c r="F12" s="12">
        <v>30</v>
      </c>
      <c r="G12" s="13" t="s">
        <v>17</v>
      </c>
      <c r="H12" s="14">
        <v>1</v>
      </c>
      <c r="I12" s="12">
        <v>30</v>
      </c>
      <c r="J12" s="13" t="s">
        <v>17</v>
      </c>
      <c r="K12" s="14">
        <v>1</v>
      </c>
      <c r="L12" s="15"/>
      <c r="M12" s="16"/>
      <c r="N12" s="11"/>
      <c r="O12" s="15"/>
      <c r="P12" s="16"/>
      <c r="Q12" s="11"/>
      <c r="R12" s="15">
        <v>15</v>
      </c>
      <c r="S12" s="16" t="s">
        <v>18</v>
      </c>
      <c r="T12" s="11">
        <v>2</v>
      </c>
      <c r="U12" s="15"/>
      <c r="V12" s="16"/>
      <c r="W12" s="11"/>
      <c r="X12" s="48">
        <f t="shared" si="0"/>
        <v>75</v>
      </c>
      <c r="Y12" s="166">
        <f t="shared" si="1"/>
        <v>4</v>
      </c>
    </row>
    <row r="13" spans="1:25" ht="31.5" x14ac:dyDescent="0.25">
      <c r="A13" s="295"/>
      <c r="B13" s="27">
        <v>7</v>
      </c>
      <c r="C13" s="72" t="s">
        <v>37</v>
      </c>
      <c r="D13" s="10" t="s">
        <v>55</v>
      </c>
      <c r="E13" s="11" t="s">
        <v>25</v>
      </c>
      <c r="F13" s="12"/>
      <c r="G13" s="13"/>
      <c r="H13" s="14"/>
      <c r="I13" s="12"/>
      <c r="J13" s="13"/>
      <c r="K13" s="14"/>
      <c r="L13" s="15"/>
      <c r="M13" s="16"/>
      <c r="N13" s="11"/>
      <c r="O13" s="15"/>
      <c r="P13" s="16"/>
      <c r="Q13" s="11"/>
      <c r="R13" s="15">
        <v>30</v>
      </c>
      <c r="S13" s="16" t="s">
        <v>17</v>
      </c>
      <c r="T13" s="11">
        <v>1</v>
      </c>
      <c r="U13" s="15">
        <v>30</v>
      </c>
      <c r="V13" s="16" t="s">
        <v>18</v>
      </c>
      <c r="W13" s="11">
        <v>2</v>
      </c>
      <c r="X13" s="48">
        <f t="shared" si="0"/>
        <v>60</v>
      </c>
      <c r="Y13" s="166">
        <f t="shared" si="1"/>
        <v>3</v>
      </c>
    </row>
    <row r="14" spans="1:25" ht="31.5" x14ac:dyDescent="0.25">
      <c r="A14" s="295"/>
      <c r="B14" s="27">
        <v>8</v>
      </c>
      <c r="C14" s="72" t="s">
        <v>39</v>
      </c>
      <c r="D14" s="10" t="s">
        <v>55</v>
      </c>
      <c r="E14" s="11" t="s">
        <v>25</v>
      </c>
      <c r="F14" s="12">
        <v>30</v>
      </c>
      <c r="G14" s="13" t="s">
        <v>17</v>
      </c>
      <c r="H14" s="14">
        <v>1</v>
      </c>
      <c r="I14" s="12">
        <v>30</v>
      </c>
      <c r="J14" s="13" t="s">
        <v>17</v>
      </c>
      <c r="K14" s="14">
        <v>1</v>
      </c>
      <c r="L14" s="15">
        <v>30</v>
      </c>
      <c r="M14" s="16" t="s">
        <v>17</v>
      </c>
      <c r="N14" s="11">
        <v>1</v>
      </c>
      <c r="O14" s="15">
        <v>30</v>
      </c>
      <c r="P14" s="16" t="s">
        <v>17</v>
      </c>
      <c r="Q14" s="11">
        <v>1</v>
      </c>
      <c r="R14" s="15">
        <v>30</v>
      </c>
      <c r="S14" s="16" t="s">
        <v>18</v>
      </c>
      <c r="T14" s="11">
        <v>2</v>
      </c>
      <c r="U14" s="15"/>
      <c r="V14" s="16"/>
      <c r="W14" s="11"/>
      <c r="X14" s="48">
        <f t="shared" si="0"/>
        <v>150</v>
      </c>
      <c r="Y14" s="166">
        <f t="shared" si="1"/>
        <v>6</v>
      </c>
    </row>
    <row r="15" spans="1:25" x14ac:dyDescent="0.25">
      <c r="A15" s="295"/>
      <c r="B15" s="27">
        <v>9</v>
      </c>
      <c r="C15" s="72" t="s">
        <v>26</v>
      </c>
      <c r="D15" s="10" t="s">
        <v>22</v>
      </c>
      <c r="E15" s="11" t="s">
        <v>25</v>
      </c>
      <c r="F15" s="12">
        <v>30</v>
      </c>
      <c r="G15" s="13" t="s">
        <v>17</v>
      </c>
      <c r="H15" s="14">
        <v>1</v>
      </c>
      <c r="I15" s="12">
        <v>30</v>
      </c>
      <c r="J15" s="13" t="s">
        <v>17</v>
      </c>
      <c r="K15" s="14">
        <v>1</v>
      </c>
      <c r="L15" s="15">
        <v>30</v>
      </c>
      <c r="M15" s="16" t="s">
        <v>17</v>
      </c>
      <c r="N15" s="11">
        <v>1</v>
      </c>
      <c r="O15" s="15">
        <v>30</v>
      </c>
      <c r="P15" s="16" t="s">
        <v>18</v>
      </c>
      <c r="Q15" s="11">
        <v>2</v>
      </c>
      <c r="R15" s="15"/>
      <c r="S15" s="16"/>
      <c r="T15" s="11"/>
      <c r="U15" s="15"/>
      <c r="V15" s="16"/>
      <c r="W15" s="11"/>
      <c r="X15" s="48">
        <f t="shared" si="0"/>
        <v>120</v>
      </c>
      <c r="Y15" s="166">
        <f t="shared" si="1"/>
        <v>5</v>
      </c>
    </row>
    <row r="16" spans="1:25" x14ac:dyDescent="0.25">
      <c r="A16" s="295"/>
      <c r="B16" s="27">
        <v>10</v>
      </c>
      <c r="C16" s="72" t="s">
        <v>60</v>
      </c>
      <c r="D16" s="10" t="s">
        <v>15</v>
      </c>
      <c r="E16" s="11" t="s">
        <v>25</v>
      </c>
      <c r="F16" s="12">
        <v>30</v>
      </c>
      <c r="G16" s="13" t="s">
        <v>17</v>
      </c>
      <c r="H16" s="14">
        <v>1</v>
      </c>
      <c r="I16" s="12">
        <v>30</v>
      </c>
      <c r="J16" s="13" t="s">
        <v>17</v>
      </c>
      <c r="K16" s="14">
        <v>1</v>
      </c>
      <c r="L16" s="15"/>
      <c r="M16" s="16"/>
      <c r="N16" s="11"/>
      <c r="O16" s="15"/>
      <c r="P16" s="16"/>
      <c r="Q16" s="11"/>
      <c r="R16" s="15"/>
      <c r="S16" s="16"/>
      <c r="T16" s="11"/>
      <c r="U16" s="15"/>
      <c r="V16" s="16"/>
      <c r="W16" s="11"/>
      <c r="X16" s="48">
        <f t="shared" si="0"/>
        <v>60</v>
      </c>
      <c r="Y16" s="166">
        <f t="shared" si="1"/>
        <v>2</v>
      </c>
    </row>
    <row r="17" spans="1:25" ht="31.5" x14ac:dyDescent="0.25">
      <c r="A17" s="295"/>
      <c r="B17" s="27">
        <v>11</v>
      </c>
      <c r="C17" s="72" t="s">
        <v>28</v>
      </c>
      <c r="D17" s="10" t="s">
        <v>20</v>
      </c>
      <c r="E17" s="11" t="s">
        <v>16</v>
      </c>
      <c r="F17" s="12">
        <v>7.5</v>
      </c>
      <c r="G17" s="13" t="s">
        <v>23</v>
      </c>
      <c r="H17" s="14">
        <v>1</v>
      </c>
      <c r="I17" s="12">
        <v>7.5</v>
      </c>
      <c r="J17" s="13" t="s">
        <v>17</v>
      </c>
      <c r="K17" s="14">
        <v>1</v>
      </c>
      <c r="L17" s="15">
        <v>7.5</v>
      </c>
      <c r="M17" s="16" t="s">
        <v>23</v>
      </c>
      <c r="N17" s="11">
        <v>1</v>
      </c>
      <c r="O17" s="15">
        <v>7.5</v>
      </c>
      <c r="P17" s="16" t="s">
        <v>18</v>
      </c>
      <c r="Q17" s="11">
        <v>2</v>
      </c>
      <c r="R17" s="15"/>
      <c r="S17" s="16"/>
      <c r="T17" s="11"/>
      <c r="U17" s="15"/>
      <c r="V17" s="16"/>
      <c r="W17" s="11"/>
      <c r="X17" s="48">
        <f t="shared" si="0"/>
        <v>30</v>
      </c>
      <c r="Y17" s="166">
        <f t="shared" si="1"/>
        <v>5</v>
      </c>
    </row>
    <row r="18" spans="1:25" ht="31.5" x14ac:dyDescent="0.25">
      <c r="A18" s="295"/>
      <c r="B18" s="27">
        <v>12</v>
      </c>
      <c r="C18" s="72" t="s">
        <v>65</v>
      </c>
      <c r="D18" s="10" t="s">
        <v>22</v>
      </c>
      <c r="E18" s="11" t="s">
        <v>25</v>
      </c>
      <c r="F18" s="12"/>
      <c r="G18" s="13"/>
      <c r="H18" s="14"/>
      <c r="I18" s="12"/>
      <c r="J18" s="13"/>
      <c r="K18" s="14"/>
      <c r="L18" s="15">
        <v>30</v>
      </c>
      <c r="M18" s="16" t="s">
        <v>17</v>
      </c>
      <c r="N18" s="11">
        <v>1</v>
      </c>
      <c r="O18" s="15">
        <v>30</v>
      </c>
      <c r="P18" s="16" t="s">
        <v>18</v>
      </c>
      <c r="Q18" s="11">
        <v>2</v>
      </c>
      <c r="R18" s="15"/>
      <c r="S18" s="16"/>
      <c r="T18" s="11"/>
      <c r="U18" s="15"/>
      <c r="V18" s="16"/>
      <c r="W18" s="11"/>
      <c r="X18" s="48">
        <f t="shared" si="0"/>
        <v>60</v>
      </c>
      <c r="Y18" s="166">
        <f t="shared" si="1"/>
        <v>3</v>
      </c>
    </row>
    <row r="19" spans="1:25" x14ac:dyDescent="0.25">
      <c r="A19" s="295"/>
      <c r="B19" s="27">
        <v>13</v>
      </c>
      <c r="C19" s="72" t="s">
        <v>61</v>
      </c>
      <c r="D19" s="10" t="s">
        <v>22</v>
      </c>
      <c r="E19" s="11" t="s">
        <v>25</v>
      </c>
      <c r="F19" s="12">
        <v>30</v>
      </c>
      <c r="G19" s="13" t="s">
        <v>17</v>
      </c>
      <c r="H19" s="14">
        <v>1</v>
      </c>
      <c r="I19" s="12">
        <v>30</v>
      </c>
      <c r="J19" s="13" t="s">
        <v>17</v>
      </c>
      <c r="K19" s="14">
        <v>1</v>
      </c>
      <c r="L19" s="15">
        <v>30</v>
      </c>
      <c r="M19" s="16" t="s">
        <v>17</v>
      </c>
      <c r="N19" s="11">
        <v>1</v>
      </c>
      <c r="O19" s="15">
        <v>30</v>
      </c>
      <c r="P19" s="16" t="s">
        <v>18</v>
      </c>
      <c r="Q19" s="11">
        <v>2</v>
      </c>
      <c r="R19" s="15"/>
      <c r="S19" s="16"/>
      <c r="T19" s="11"/>
      <c r="U19" s="15"/>
      <c r="V19" s="16"/>
      <c r="W19" s="11"/>
      <c r="X19" s="48">
        <f t="shared" si="0"/>
        <v>120</v>
      </c>
      <c r="Y19" s="166">
        <f t="shared" si="1"/>
        <v>5</v>
      </c>
    </row>
    <row r="20" spans="1:25" ht="31.5" x14ac:dyDescent="0.25">
      <c r="A20" s="295"/>
      <c r="B20" s="27">
        <v>14</v>
      </c>
      <c r="C20" s="72" t="s">
        <v>35</v>
      </c>
      <c r="D20" s="10" t="s">
        <v>55</v>
      </c>
      <c r="E20" s="11" t="s">
        <v>25</v>
      </c>
      <c r="F20" s="12">
        <v>15</v>
      </c>
      <c r="G20" s="110" t="s">
        <v>17</v>
      </c>
      <c r="H20" s="14">
        <v>1</v>
      </c>
      <c r="I20" s="12">
        <v>15</v>
      </c>
      <c r="J20" s="13" t="s">
        <v>18</v>
      </c>
      <c r="K20" s="14">
        <v>2</v>
      </c>
      <c r="L20" s="15"/>
      <c r="M20" s="16"/>
      <c r="N20" s="11"/>
      <c r="O20" s="15"/>
      <c r="P20" s="16"/>
      <c r="Q20" s="11"/>
      <c r="R20" s="15"/>
      <c r="S20" s="16"/>
      <c r="T20" s="11"/>
      <c r="U20" s="15"/>
      <c r="V20" s="16"/>
      <c r="W20" s="11"/>
      <c r="X20" s="48">
        <f t="shared" si="0"/>
        <v>30</v>
      </c>
      <c r="Y20" s="166">
        <f t="shared" si="1"/>
        <v>3</v>
      </c>
    </row>
    <row r="21" spans="1:25" x14ac:dyDescent="0.25">
      <c r="A21" s="295"/>
      <c r="B21" s="27">
        <v>15</v>
      </c>
      <c r="C21" s="72" t="s">
        <v>24</v>
      </c>
      <c r="D21" s="10" t="s">
        <v>55</v>
      </c>
      <c r="E21" s="11" t="s">
        <v>16</v>
      </c>
      <c r="F21" s="12"/>
      <c r="G21" s="13"/>
      <c r="H21" s="14"/>
      <c r="I21" s="12"/>
      <c r="J21" s="13"/>
      <c r="K21" s="14"/>
      <c r="L21" s="15">
        <v>7.5</v>
      </c>
      <c r="M21" s="16" t="s">
        <v>17</v>
      </c>
      <c r="N21" s="11">
        <v>1</v>
      </c>
      <c r="O21" s="15">
        <v>7.5</v>
      </c>
      <c r="P21" s="16" t="s">
        <v>18</v>
      </c>
      <c r="Q21" s="11">
        <v>2</v>
      </c>
      <c r="R21" s="15"/>
      <c r="S21" s="16"/>
      <c r="T21" s="11"/>
      <c r="U21" s="15"/>
      <c r="V21" s="16"/>
      <c r="W21" s="11"/>
      <c r="X21" s="48">
        <f t="shared" si="0"/>
        <v>15</v>
      </c>
      <c r="Y21" s="166">
        <f t="shared" si="1"/>
        <v>3</v>
      </c>
    </row>
    <row r="22" spans="1:25" ht="47.25" x14ac:dyDescent="0.25">
      <c r="A22" s="295"/>
      <c r="B22" s="27">
        <v>16</v>
      </c>
      <c r="C22" s="72" t="s">
        <v>36</v>
      </c>
      <c r="D22" s="10" t="s">
        <v>15</v>
      </c>
      <c r="E22" s="11" t="s">
        <v>25</v>
      </c>
      <c r="F22" s="12">
        <v>30</v>
      </c>
      <c r="G22" s="13" t="s">
        <v>17</v>
      </c>
      <c r="H22" s="14">
        <v>1</v>
      </c>
      <c r="I22" s="12">
        <v>30</v>
      </c>
      <c r="J22" s="13" t="s">
        <v>17</v>
      </c>
      <c r="K22" s="14">
        <v>1</v>
      </c>
      <c r="L22" s="15">
        <v>30</v>
      </c>
      <c r="M22" s="16" t="s">
        <v>17</v>
      </c>
      <c r="N22" s="11">
        <v>1</v>
      </c>
      <c r="O22" s="15">
        <v>30</v>
      </c>
      <c r="P22" s="16" t="s">
        <v>18</v>
      </c>
      <c r="Q22" s="11">
        <v>2</v>
      </c>
      <c r="R22" s="31"/>
      <c r="S22" s="16"/>
      <c r="T22" s="11"/>
      <c r="U22" s="15"/>
      <c r="V22" s="16"/>
      <c r="W22" s="11"/>
      <c r="X22" s="48">
        <f t="shared" si="0"/>
        <v>120</v>
      </c>
      <c r="Y22" s="166">
        <f t="shared" si="1"/>
        <v>5</v>
      </c>
    </row>
    <row r="23" spans="1:25" ht="31.5" x14ac:dyDescent="0.25">
      <c r="A23" s="295"/>
      <c r="B23" s="27">
        <v>17</v>
      </c>
      <c r="C23" s="72" t="s">
        <v>109</v>
      </c>
      <c r="D23" s="10" t="s">
        <v>22</v>
      </c>
      <c r="E23" s="11" t="s">
        <v>25</v>
      </c>
      <c r="F23" s="12"/>
      <c r="G23" s="13"/>
      <c r="H23" s="14"/>
      <c r="I23" s="12"/>
      <c r="J23" s="13"/>
      <c r="K23" s="14"/>
      <c r="L23" s="15">
        <v>15</v>
      </c>
      <c r="M23" s="16" t="s">
        <v>23</v>
      </c>
      <c r="N23" s="11">
        <v>1</v>
      </c>
      <c r="O23" s="15">
        <v>15</v>
      </c>
      <c r="P23" s="16" t="s">
        <v>23</v>
      </c>
      <c r="Q23" s="11">
        <v>1</v>
      </c>
      <c r="R23" s="15"/>
      <c r="S23" s="16"/>
      <c r="T23" s="11"/>
      <c r="U23" s="15"/>
      <c r="V23" s="16"/>
      <c r="W23" s="11"/>
      <c r="X23" s="48">
        <f t="shared" si="0"/>
        <v>30</v>
      </c>
      <c r="Y23" s="166">
        <f t="shared" si="1"/>
        <v>2</v>
      </c>
    </row>
    <row r="24" spans="1:25" ht="31.5" x14ac:dyDescent="0.25">
      <c r="A24" s="295"/>
      <c r="B24" s="27">
        <v>18</v>
      </c>
      <c r="C24" s="72" t="s">
        <v>30</v>
      </c>
      <c r="D24" s="10" t="s">
        <v>22</v>
      </c>
      <c r="E24" s="11" t="s">
        <v>25</v>
      </c>
      <c r="F24" s="12">
        <v>15</v>
      </c>
      <c r="G24" s="13" t="s">
        <v>17</v>
      </c>
      <c r="H24" s="14">
        <v>1</v>
      </c>
      <c r="I24" s="12">
        <v>15</v>
      </c>
      <c r="J24" s="13" t="s">
        <v>17</v>
      </c>
      <c r="K24" s="14">
        <v>1</v>
      </c>
      <c r="L24" s="15"/>
      <c r="M24" s="16"/>
      <c r="N24" s="11"/>
      <c r="O24" s="15"/>
      <c r="P24" s="16"/>
      <c r="Q24" s="11"/>
      <c r="R24" s="15"/>
      <c r="S24" s="16"/>
      <c r="T24" s="11"/>
      <c r="U24" s="15"/>
      <c r="V24" s="16"/>
      <c r="W24" s="11"/>
      <c r="X24" s="48">
        <f t="shared" si="0"/>
        <v>30</v>
      </c>
      <c r="Y24" s="166">
        <f t="shared" si="1"/>
        <v>2</v>
      </c>
    </row>
    <row r="25" spans="1:25" x14ac:dyDescent="0.25">
      <c r="A25" s="295"/>
      <c r="B25" s="27">
        <v>19</v>
      </c>
      <c r="C25" s="72" t="s">
        <v>21</v>
      </c>
      <c r="D25" s="10" t="s">
        <v>20</v>
      </c>
      <c r="E25" s="11" t="s">
        <v>16</v>
      </c>
      <c r="F25" s="12">
        <v>7.5</v>
      </c>
      <c r="G25" s="13" t="s">
        <v>23</v>
      </c>
      <c r="H25" s="14">
        <v>1</v>
      </c>
      <c r="I25" s="12">
        <v>7.5</v>
      </c>
      <c r="J25" s="13" t="s">
        <v>17</v>
      </c>
      <c r="K25" s="14">
        <v>1</v>
      </c>
      <c r="L25" s="15">
        <v>7.5</v>
      </c>
      <c r="M25" s="16" t="s">
        <v>23</v>
      </c>
      <c r="N25" s="11">
        <v>1</v>
      </c>
      <c r="O25" s="15">
        <v>7.5</v>
      </c>
      <c r="P25" s="16" t="s">
        <v>18</v>
      </c>
      <c r="Q25" s="11">
        <v>2</v>
      </c>
      <c r="R25" s="15"/>
      <c r="S25" s="16"/>
      <c r="T25" s="11"/>
      <c r="U25" s="15"/>
      <c r="V25" s="16"/>
      <c r="W25" s="11"/>
      <c r="X25" s="48">
        <f t="shared" si="0"/>
        <v>30</v>
      </c>
      <c r="Y25" s="166">
        <f t="shared" si="1"/>
        <v>5</v>
      </c>
    </row>
    <row r="26" spans="1:25" ht="78.75" x14ac:dyDescent="0.25">
      <c r="A26" s="295"/>
      <c r="B26" s="27">
        <v>20</v>
      </c>
      <c r="C26" s="72" t="s">
        <v>66</v>
      </c>
      <c r="D26" s="10" t="s">
        <v>22</v>
      </c>
      <c r="E26" s="11" t="s">
        <v>16</v>
      </c>
      <c r="F26" s="12">
        <v>15</v>
      </c>
      <c r="G26" s="13" t="s">
        <v>18</v>
      </c>
      <c r="H26" s="14">
        <v>2</v>
      </c>
      <c r="I26" s="12">
        <v>15</v>
      </c>
      <c r="J26" s="13" t="s">
        <v>18</v>
      </c>
      <c r="K26" s="14">
        <v>2</v>
      </c>
      <c r="L26" s="15"/>
      <c r="M26" s="16"/>
      <c r="N26" s="11"/>
      <c r="O26" s="15"/>
      <c r="P26" s="16"/>
      <c r="Q26" s="11"/>
      <c r="R26" s="15"/>
      <c r="S26" s="16"/>
      <c r="T26" s="11"/>
      <c r="U26" s="15"/>
      <c r="V26" s="16"/>
      <c r="W26" s="11"/>
      <c r="X26" s="48">
        <f t="shared" si="0"/>
        <v>30</v>
      </c>
      <c r="Y26" s="166">
        <f t="shared" si="1"/>
        <v>4</v>
      </c>
    </row>
    <row r="27" spans="1:25" ht="31.5" x14ac:dyDescent="0.25">
      <c r="A27" s="295"/>
      <c r="B27" s="27">
        <v>21</v>
      </c>
      <c r="C27" s="72" t="s">
        <v>40</v>
      </c>
      <c r="D27" s="111" t="s">
        <v>15</v>
      </c>
      <c r="E27" s="23" t="s">
        <v>25</v>
      </c>
      <c r="F27" s="21"/>
      <c r="G27" s="22"/>
      <c r="H27" s="23"/>
      <c r="I27" s="21"/>
      <c r="J27" s="22"/>
      <c r="K27" s="23"/>
      <c r="L27" s="15"/>
      <c r="M27" s="16"/>
      <c r="N27" s="11"/>
      <c r="O27" s="15"/>
      <c r="P27" s="16"/>
      <c r="Q27" s="11"/>
      <c r="R27" s="15">
        <v>30</v>
      </c>
      <c r="S27" s="16" t="s">
        <v>23</v>
      </c>
      <c r="T27" s="11">
        <v>1</v>
      </c>
      <c r="U27" s="15">
        <v>30</v>
      </c>
      <c r="V27" s="16" t="s">
        <v>17</v>
      </c>
      <c r="W27" s="11">
        <v>1</v>
      </c>
      <c r="X27" s="48">
        <f t="shared" si="0"/>
        <v>60</v>
      </c>
      <c r="Y27" s="166">
        <f t="shared" si="1"/>
        <v>2</v>
      </c>
    </row>
    <row r="28" spans="1:25" ht="32.25" thickBot="1" x14ac:dyDescent="0.3">
      <c r="A28" s="296"/>
      <c r="B28" s="29">
        <v>22</v>
      </c>
      <c r="C28" s="75" t="s">
        <v>29</v>
      </c>
      <c r="D28" s="33" t="s">
        <v>22</v>
      </c>
      <c r="E28" s="34" t="s">
        <v>25</v>
      </c>
      <c r="F28" s="35"/>
      <c r="G28" s="36"/>
      <c r="H28" s="37"/>
      <c r="I28" s="35"/>
      <c r="J28" s="36"/>
      <c r="K28" s="37"/>
      <c r="L28" s="38">
        <v>15</v>
      </c>
      <c r="M28" s="39" t="s">
        <v>23</v>
      </c>
      <c r="N28" s="34">
        <v>1</v>
      </c>
      <c r="O28" s="38">
        <v>15</v>
      </c>
      <c r="P28" s="39" t="s">
        <v>17</v>
      </c>
      <c r="Q28" s="34">
        <v>1</v>
      </c>
      <c r="R28" s="38"/>
      <c r="S28" s="39"/>
      <c r="T28" s="34"/>
      <c r="U28" s="38"/>
      <c r="V28" s="39"/>
      <c r="W28" s="34"/>
      <c r="X28" s="52">
        <f t="shared" si="0"/>
        <v>30</v>
      </c>
      <c r="Y28" s="167">
        <f t="shared" si="1"/>
        <v>2</v>
      </c>
    </row>
    <row r="29" spans="1:25" ht="16.5" customHeight="1" thickTop="1" x14ac:dyDescent="0.25">
      <c r="A29" s="294" t="s">
        <v>46</v>
      </c>
      <c r="B29" s="26">
        <v>23</v>
      </c>
      <c r="C29" s="70" t="s">
        <v>41</v>
      </c>
      <c r="D29" s="40" t="s">
        <v>15</v>
      </c>
      <c r="E29" s="41" t="s">
        <v>25</v>
      </c>
      <c r="F29" s="42"/>
      <c r="G29" s="5"/>
      <c r="H29" s="6"/>
      <c r="I29" s="4"/>
      <c r="J29" s="5"/>
      <c r="K29" s="43"/>
      <c r="L29" s="44"/>
      <c r="M29" s="8"/>
      <c r="N29" s="3"/>
      <c r="O29" s="7"/>
      <c r="P29" s="8"/>
      <c r="Q29" s="41"/>
      <c r="R29" s="44">
        <v>30</v>
      </c>
      <c r="S29" s="8" t="s">
        <v>23</v>
      </c>
      <c r="T29" s="3">
        <v>1</v>
      </c>
      <c r="U29" s="7">
        <v>30</v>
      </c>
      <c r="V29" s="8" t="s">
        <v>18</v>
      </c>
      <c r="W29" s="3">
        <v>2</v>
      </c>
      <c r="X29" s="44">
        <f t="shared" si="0"/>
        <v>60</v>
      </c>
      <c r="Y29" s="165">
        <f t="shared" si="1"/>
        <v>3</v>
      </c>
    </row>
    <row r="30" spans="1:25" x14ac:dyDescent="0.25">
      <c r="A30" s="295"/>
      <c r="B30" s="27">
        <v>24</v>
      </c>
      <c r="C30" s="72" t="s">
        <v>59</v>
      </c>
      <c r="D30" s="10" t="s">
        <v>22</v>
      </c>
      <c r="E30" s="45" t="s">
        <v>25</v>
      </c>
      <c r="F30" s="46">
        <v>60</v>
      </c>
      <c r="G30" s="13" t="s">
        <v>23</v>
      </c>
      <c r="H30" s="14">
        <v>2</v>
      </c>
      <c r="I30" s="12">
        <v>60</v>
      </c>
      <c r="J30" s="13" t="s">
        <v>23</v>
      </c>
      <c r="K30" s="47">
        <v>2</v>
      </c>
      <c r="L30" s="48"/>
      <c r="M30" s="16"/>
      <c r="N30" s="11"/>
      <c r="O30" s="15"/>
      <c r="P30" s="16"/>
      <c r="Q30" s="45"/>
      <c r="R30" s="48"/>
      <c r="S30" s="16"/>
      <c r="T30" s="11"/>
      <c r="U30" s="15"/>
      <c r="V30" s="16"/>
      <c r="W30" s="11"/>
      <c r="X30" s="48">
        <f t="shared" si="0"/>
        <v>120</v>
      </c>
      <c r="Y30" s="166">
        <f t="shared" si="1"/>
        <v>4</v>
      </c>
    </row>
    <row r="31" spans="1:25" ht="31.5" x14ac:dyDescent="0.25">
      <c r="A31" s="295"/>
      <c r="B31" s="27">
        <v>25</v>
      </c>
      <c r="C31" s="83" t="s">
        <v>89</v>
      </c>
      <c r="D31" s="10" t="s">
        <v>15</v>
      </c>
      <c r="E31" s="45" t="s">
        <v>25</v>
      </c>
      <c r="F31" s="46"/>
      <c r="G31" s="13"/>
      <c r="H31" s="14"/>
      <c r="I31" s="12"/>
      <c r="J31" s="13"/>
      <c r="K31" s="47"/>
      <c r="L31" s="46"/>
      <c r="M31" s="13"/>
      <c r="N31" s="14"/>
      <c r="O31" s="12"/>
      <c r="P31" s="13"/>
      <c r="Q31" s="47"/>
      <c r="R31" s="46">
        <v>15</v>
      </c>
      <c r="S31" s="13" t="s">
        <v>18</v>
      </c>
      <c r="T31" s="14">
        <v>2</v>
      </c>
      <c r="U31" s="12"/>
      <c r="V31" s="13"/>
      <c r="W31" s="47"/>
      <c r="X31" s="48">
        <f t="shared" si="0"/>
        <v>15</v>
      </c>
      <c r="Y31" s="166">
        <f t="shared" si="1"/>
        <v>2</v>
      </c>
    </row>
    <row r="32" spans="1:25" x14ac:dyDescent="0.25">
      <c r="A32" s="295"/>
      <c r="B32" s="27">
        <v>26</v>
      </c>
      <c r="C32" s="116" t="s">
        <v>111</v>
      </c>
      <c r="D32" s="19" t="s">
        <v>15</v>
      </c>
      <c r="E32" s="81" t="s">
        <v>25</v>
      </c>
      <c r="F32" s="92">
        <v>2</v>
      </c>
      <c r="G32" s="22" t="s">
        <v>23</v>
      </c>
      <c r="H32" s="23">
        <v>0</v>
      </c>
      <c r="I32" s="21"/>
      <c r="J32" s="22"/>
      <c r="K32" s="93"/>
      <c r="L32" s="92"/>
      <c r="M32" s="22"/>
      <c r="N32" s="23"/>
      <c r="O32" s="21"/>
      <c r="P32" s="22"/>
      <c r="Q32" s="93"/>
      <c r="R32" s="92"/>
      <c r="S32" s="22"/>
      <c r="T32" s="23"/>
      <c r="U32" s="21"/>
      <c r="V32" s="22"/>
      <c r="W32" s="93"/>
      <c r="X32" s="48">
        <f t="shared" si="0"/>
        <v>2</v>
      </c>
      <c r="Y32" s="166">
        <f t="shared" si="1"/>
        <v>0</v>
      </c>
    </row>
    <row r="33" spans="1:25" x14ac:dyDescent="0.25">
      <c r="A33" s="295"/>
      <c r="B33" s="27">
        <v>27</v>
      </c>
      <c r="C33" s="116" t="s">
        <v>112</v>
      </c>
      <c r="D33" s="19" t="s">
        <v>15</v>
      </c>
      <c r="E33" s="81" t="s">
        <v>25</v>
      </c>
      <c r="F33" s="92">
        <v>3</v>
      </c>
      <c r="G33" s="22" t="s">
        <v>23</v>
      </c>
      <c r="H33" s="23">
        <v>0</v>
      </c>
      <c r="I33" s="21"/>
      <c r="J33" s="22"/>
      <c r="K33" s="93"/>
      <c r="L33" s="92"/>
      <c r="M33" s="22"/>
      <c r="N33" s="23"/>
      <c r="O33" s="21"/>
      <c r="P33" s="22"/>
      <c r="Q33" s="93"/>
      <c r="R33" s="92"/>
      <c r="S33" s="22"/>
      <c r="T33" s="23"/>
      <c r="U33" s="21"/>
      <c r="V33" s="22"/>
      <c r="W33" s="93"/>
      <c r="X33" s="48">
        <f t="shared" si="0"/>
        <v>3</v>
      </c>
      <c r="Y33" s="166">
        <f t="shared" si="1"/>
        <v>0</v>
      </c>
    </row>
    <row r="34" spans="1:25" ht="16.5" thickBot="1" x14ac:dyDescent="0.3">
      <c r="A34" s="296"/>
      <c r="B34" s="29">
        <v>28</v>
      </c>
      <c r="C34" s="75" t="s">
        <v>58</v>
      </c>
      <c r="D34" s="33" t="s">
        <v>20</v>
      </c>
      <c r="E34" s="49" t="s">
        <v>25</v>
      </c>
      <c r="F34" s="50">
        <v>30</v>
      </c>
      <c r="G34" s="36" t="s">
        <v>23</v>
      </c>
      <c r="H34" s="37">
        <v>0</v>
      </c>
      <c r="I34" s="35">
        <v>30</v>
      </c>
      <c r="J34" s="36" t="s">
        <v>23</v>
      </c>
      <c r="K34" s="51">
        <v>0</v>
      </c>
      <c r="L34" s="52"/>
      <c r="M34" s="39"/>
      <c r="N34" s="34"/>
      <c r="O34" s="38"/>
      <c r="P34" s="39"/>
      <c r="Q34" s="49"/>
      <c r="R34" s="52"/>
      <c r="S34" s="39"/>
      <c r="T34" s="34"/>
      <c r="U34" s="38"/>
      <c r="V34" s="39"/>
      <c r="W34" s="34"/>
      <c r="X34" s="52">
        <f t="shared" si="0"/>
        <v>60</v>
      </c>
      <c r="Y34" s="167">
        <f t="shared" si="1"/>
        <v>0</v>
      </c>
    </row>
    <row r="35" spans="1:25" ht="33.75" customHeight="1" thickTop="1" x14ac:dyDescent="0.25">
      <c r="A35" s="335" t="s">
        <v>116</v>
      </c>
      <c r="B35" s="26">
        <v>29</v>
      </c>
      <c r="C35" s="70" t="s">
        <v>88</v>
      </c>
      <c r="D35" s="2" t="s">
        <v>22</v>
      </c>
      <c r="E35" s="41" t="s">
        <v>25</v>
      </c>
      <c r="F35" s="42">
        <v>30</v>
      </c>
      <c r="G35" s="5" t="s">
        <v>17</v>
      </c>
      <c r="H35" s="6">
        <v>2</v>
      </c>
      <c r="I35" s="4">
        <v>30</v>
      </c>
      <c r="J35" s="5" t="s">
        <v>17</v>
      </c>
      <c r="K35" s="43">
        <v>2</v>
      </c>
      <c r="L35" s="44">
        <v>30</v>
      </c>
      <c r="M35" s="8" t="s">
        <v>17</v>
      </c>
      <c r="N35" s="3">
        <v>2</v>
      </c>
      <c r="O35" s="7">
        <v>30</v>
      </c>
      <c r="P35" s="8" t="s">
        <v>18</v>
      </c>
      <c r="Q35" s="41">
        <v>3</v>
      </c>
      <c r="R35" s="44"/>
      <c r="S35" s="8"/>
      <c r="T35" s="3"/>
      <c r="U35" s="7"/>
      <c r="V35" s="8"/>
      <c r="W35" s="3"/>
      <c r="X35" s="44">
        <f t="shared" si="0"/>
        <v>120</v>
      </c>
      <c r="Y35" s="165">
        <f t="shared" si="1"/>
        <v>9</v>
      </c>
    </row>
    <row r="36" spans="1:25" ht="33.75" customHeight="1" thickBot="1" x14ac:dyDescent="0.3">
      <c r="A36" s="328"/>
      <c r="B36" s="118">
        <v>30</v>
      </c>
      <c r="C36" s="126" t="s">
        <v>117</v>
      </c>
      <c r="D36" s="127"/>
      <c r="E36" s="128"/>
      <c r="F36" s="132">
        <v>225</v>
      </c>
      <c r="G36" s="133"/>
      <c r="H36" s="134">
        <v>7</v>
      </c>
      <c r="I36" s="135">
        <v>225</v>
      </c>
      <c r="J36" s="133"/>
      <c r="K36" s="136">
        <v>7</v>
      </c>
      <c r="L36" s="137">
        <v>325</v>
      </c>
      <c r="M36" s="138"/>
      <c r="N36" s="128">
        <v>11</v>
      </c>
      <c r="O36" s="139">
        <v>50</v>
      </c>
      <c r="P36" s="138"/>
      <c r="Q36" s="140">
        <v>0</v>
      </c>
      <c r="R36" s="137">
        <v>225</v>
      </c>
      <c r="S36" s="138"/>
      <c r="T36" s="128">
        <v>9</v>
      </c>
      <c r="U36" s="139">
        <v>300</v>
      </c>
      <c r="V36" s="138"/>
      <c r="W36" s="128">
        <v>11</v>
      </c>
      <c r="X36" s="52">
        <f t="shared" si="0"/>
        <v>1350</v>
      </c>
      <c r="Y36" s="167">
        <f t="shared" si="1"/>
        <v>45</v>
      </c>
    </row>
    <row r="37" spans="1:25" ht="16.5" customHeight="1" thickTop="1" thickBot="1" x14ac:dyDescent="0.3">
      <c r="A37" s="282" t="s">
        <v>27</v>
      </c>
      <c r="B37" s="283"/>
      <c r="C37" s="283"/>
      <c r="D37" s="283"/>
      <c r="E37" s="293"/>
      <c r="F37" s="122">
        <f>SUM(F7:F36)</f>
        <v>675</v>
      </c>
      <c r="G37" s="96"/>
      <c r="H37" s="124">
        <f>SUM(H7:H36)</f>
        <v>30</v>
      </c>
      <c r="I37" s="123">
        <f>SUM(I7:I36)</f>
        <v>640</v>
      </c>
      <c r="J37" s="96"/>
      <c r="K37" s="124">
        <f>SUM(K7:K36)</f>
        <v>30</v>
      </c>
      <c r="L37" s="120">
        <f>SUM(L7:L36)</f>
        <v>627.5</v>
      </c>
      <c r="M37" s="97"/>
      <c r="N37" s="121">
        <f>SUM(N7:N36)</f>
        <v>30</v>
      </c>
      <c r="O37" s="120">
        <f>SUM(O7:O36)</f>
        <v>352.5</v>
      </c>
      <c r="P37" s="97"/>
      <c r="Q37" s="121">
        <f>SUM(Q7:Q36)</f>
        <v>30</v>
      </c>
      <c r="R37" s="120">
        <f>SUM(R8:R36)</f>
        <v>415</v>
      </c>
      <c r="S37" s="97"/>
      <c r="T37" s="121">
        <f>SUM(T7:T36)</f>
        <v>30</v>
      </c>
      <c r="U37" s="120">
        <f>SUM(U8:U36)</f>
        <v>415</v>
      </c>
      <c r="V37" s="97"/>
      <c r="W37" s="121">
        <f>SUM(W8:W36)</f>
        <v>30</v>
      </c>
      <c r="X37" s="103">
        <f>SUM(X7:X36)</f>
        <v>3125</v>
      </c>
      <c r="Y37" s="153">
        <f>SUM(Y7:Y36)</f>
        <v>180</v>
      </c>
    </row>
    <row r="38" spans="1:25" ht="16.5" thickTop="1" x14ac:dyDescent="0.25">
      <c r="B38" s="112"/>
    </row>
  </sheetData>
  <mergeCells count="31">
    <mergeCell ref="L2:Q2"/>
    <mergeCell ref="R2:W2"/>
    <mergeCell ref="F3:K3"/>
    <mergeCell ref="F4:K4"/>
    <mergeCell ref="L4:Q4"/>
    <mergeCell ref="R4:W4"/>
    <mergeCell ref="L3:Q3"/>
    <mergeCell ref="R3:W3"/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5:N5"/>
    <mergeCell ref="O5:Q5"/>
    <mergeCell ref="R5:T5"/>
    <mergeCell ref="A37:E37"/>
    <mergeCell ref="A7:A10"/>
    <mergeCell ref="A11:A28"/>
    <mergeCell ref="F5:H5"/>
    <mergeCell ref="I5:K5"/>
    <mergeCell ref="A29:A34"/>
    <mergeCell ref="A35:A36"/>
  </mergeCells>
  <phoneticPr fontId="7" type="noConversion"/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5"/>
  <sheetViews>
    <sheetView topLeftCell="A16" zoomScaleNormal="80" zoomScalePageLayoutView="80" workbookViewId="0">
      <selection activeCell="K31" sqref="K31"/>
    </sheetView>
  </sheetViews>
  <sheetFormatPr defaultColWidth="8.85546875" defaultRowHeight="15.75" x14ac:dyDescent="0.25"/>
  <cols>
    <col min="1" max="1" width="4.42578125" style="66" customWidth="1"/>
    <col min="2" max="2" width="4" style="66" customWidth="1"/>
    <col min="3" max="3" width="23.7109375" style="66" customWidth="1"/>
    <col min="4" max="4" width="6.28515625" style="66" customWidth="1"/>
    <col min="5" max="5" width="6" style="66" customWidth="1"/>
    <col min="6" max="16384" width="8.85546875" style="66"/>
  </cols>
  <sheetData>
    <row r="1" spans="1:25" ht="17.25" thickTop="1" thickBot="1" x14ac:dyDescent="0.3">
      <c r="A1" s="282" t="s">
        <v>51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93"/>
      <c r="X1" s="284" t="s">
        <v>7</v>
      </c>
      <c r="Y1" s="305" t="s">
        <v>8</v>
      </c>
    </row>
    <row r="2" spans="1:25" ht="16.5" thickTop="1" x14ac:dyDescent="0.25">
      <c r="A2" s="295" t="s">
        <v>43</v>
      </c>
      <c r="B2" s="297" t="s">
        <v>0</v>
      </c>
      <c r="C2" s="297" t="s">
        <v>1</v>
      </c>
      <c r="D2" s="301" t="s">
        <v>2</v>
      </c>
      <c r="E2" s="303" t="s">
        <v>3</v>
      </c>
      <c r="F2" s="287" t="s">
        <v>54</v>
      </c>
      <c r="G2" s="288"/>
      <c r="H2" s="288"/>
      <c r="I2" s="288"/>
      <c r="J2" s="288"/>
      <c r="K2" s="289"/>
      <c r="L2" s="314" t="s">
        <v>113</v>
      </c>
      <c r="M2" s="315"/>
      <c r="N2" s="315"/>
      <c r="O2" s="315"/>
      <c r="P2" s="315"/>
      <c r="Q2" s="316"/>
      <c r="R2" s="314" t="s">
        <v>131</v>
      </c>
      <c r="S2" s="315"/>
      <c r="T2" s="315"/>
      <c r="U2" s="315"/>
      <c r="V2" s="315"/>
      <c r="W2" s="316"/>
      <c r="X2" s="285"/>
      <c r="Y2" s="306"/>
    </row>
    <row r="3" spans="1:25" x14ac:dyDescent="0.25">
      <c r="A3" s="295"/>
      <c r="B3" s="297"/>
      <c r="C3" s="297"/>
      <c r="D3" s="301"/>
      <c r="E3" s="303"/>
      <c r="F3" s="287"/>
      <c r="G3" s="288"/>
      <c r="H3" s="288"/>
      <c r="I3" s="288"/>
      <c r="J3" s="288"/>
      <c r="K3" s="289"/>
      <c r="L3" s="329"/>
      <c r="M3" s="330"/>
      <c r="N3" s="330"/>
      <c r="O3" s="330"/>
      <c r="P3" s="330"/>
      <c r="Q3" s="331"/>
      <c r="R3" s="329"/>
      <c r="S3" s="330"/>
      <c r="T3" s="330"/>
      <c r="U3" s="330"/>
      <c r="V3" s="330"/>
      <c r="W3" s="331"/>
      <c r="X3" s="285"/>
      <c r="Y3" s="306"/>
    </row>
    <row r="4" spans="1:25" ht="16.5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32"/>
      <c r="M4" s="333"/>
      <c r="N4" s="333"/>
      <c r="O4" s="333"/>
      <c r="P4" s="333"/>
      <c r="Q4" s="334"/>
      <c r="R4" s="332"/>
      <c r="S4" s="333"/>
      <c r="T4" s="333"/>
      <c r="U4" s="333"/>
      <c r="V4" s="333"/>
      <c r="W4" s="334"/>
      <c r="X4" s="285"/>
      <c r="Y4" s="306"/>
    </row>
    <row r="5" spans="1:25" ht="17.25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3"/>
      <c r="X5" s="285"/>
      <c r="Y5" s="306"/>
    </row>
    <row r="6" spans="1:25" ht="16.5" thickBot="1" x14ac:dyDescent="0.3">
      <c r="A6" s="295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68" t="s">
        <v>8</v>
      </c>
      <c r="X6" s="286"/>
      <c r="Y6" s="307"/>
    </row>
    <row r="7" spans="1:25" ht="32.25" thickTop="1" x14ac:dyDescent="0.25">
      <c r="A7" s="342" t="s">
        <v>44</v>
      </c>
      <c r="B7" s="26">
        <v>1</v>
      </c>
      <c r="C7" s="1" t="s">
        <v>124</v>
      </c>
      <c r="D7" s="2" t="s">
        <v>15</v>
      </c>
      <c r="E7" s="3" t="s">
        <v>16</v>
      </c>
      <c r="F7" s="4">
        <v>30</v>
      </c>
      <c r="G7" s="5" t="s">
        <v>18</v>
      </c>
      <c r="H7" s="6">
        <v>2</v>
      </c>
      <c r="I7" s="4">
        <v>30</v>
      </c>
      <c r="J7" s="5" t="s">
        <v>18</v>
      </c>
      <c r="K7" s="6">
        <v>2</v>
      </c>
      <c r="L7" s="7">
        <v>30</v>
      </c>
      <c r="M7" s="8" t="s">
        <v>18</v>
      </c>
      <c r="N7" s="3">
        <v>2</v>
      </c>
      <c r="O7" s="7">
        <v>30</v>
      </c>
      <c r="P7" s="8" t="s">
        <v>18</v>
      </c>
      <c r="Q7" s="3">
        <v>2</v>
      </c>
      <c r="R7" s="7">
        <v>30</v>
      </c>
      <c r="S7" s="8" t="s">
        <v>19</v>
      </c>
      <c r="T7" s="3">
        <v>3</v>
      </c>
      <c r="U7" s="7">
        <v>30</v>
      </c>
      <c r="V7" s="8" t="s">
        <v>23</v>
      </c>
      <c r="W7" s="3">
        <v>4</v>
      </c>
      <c r="X7" s="44">
        <f>SUM(F7,I7,L7,O7,R7,U7)</f>
        <v>180</v>
      </c>
      <c r="Y7" s="3">
        <f>SUM(H7+K7+N7+Q7+T7+W7)</f>
        <v>15</v>
      </c>
    </row>
    <row r="8" spans="1:25" ht="31.5" x14ac:dyDescent="0.25">
      <c r="A8" s="301"/>
      <c r="B8" s="27">
        <v>2</v>
      </c>
      <c r="C8" s="9" t="s">
        <v>83</v>
      </c>
      <c r="D8" s="10" t="s">
        <v>15</v>
      </c>
      <c r="E8" s="11" t="s">
        <v>25</v>
      </c>
      <c r="F8" s="12"/>
      <c r="G8" s="13"/>
      <c r="H8" s="14"/>
      <c r="I8" s="12"/>
      <c r="J8" s="13"/>
      <c r="K8" s="14"/>
      <c r="L8" s="15">
        <v>20</v>
      </c>
      <c r="M8" s="16" t="s">
        <v>23</v>
      </c>
      <c r="N8" s="11">
        <v>4</v>
      </c>
      <c r="O8" s="15">
        <v>25</v>
      </c>
      <c r="P8" s="16" t="s">
        <v>17</v>
      </c>
      <c r="Q8" s="11">
        <v>4</v>
      </c>
      <c r="R8" s="15">
        <v>20</v>
      </c>
      <c r="S8" s="16" t="s">
        <v>23</v>
      </c>
      <c r="T8" s="11">
        <v>4</v>
      </c>
      <c r="U8" s="15">
        <v>25</v>
      </c>
      <c r="V8" s="16" t="s">
        <v>17</v>
      </c>
      <c r="W8" s="11">
        <v>5</v>
      </c>
      <c r="X8" s="48">
        <f t="shared" ref="X8:X33" si="0">SUM(F8,I8,L8,O8,R8,U8)</f>
        <v>90</v>
      </c>
      <c r="Y8" s="11">
        <f t="shared" ref="Y8:Y33" si="1">SUM(H8+K8+N8+Q8+T8+W8)</f>
        <v>17</v>
      </c>
    </row>
    <row r="9" spans="1:25" x14ac:dyDescent="0.25">
      <c r="A9" s="301"/>
      <c r="B9" s="27">
        <v>3</v>
      </c>
      <c r="C9" s="9" t="s">
        <v>21</v>
      </c>
      <c r="D9" s="10" t="s">
        <v>20</v>
      </c>
      <c r="E9" s="11" t="s">
        <v>16</v>
      </c>
      <c r="F9" s="12">
        <v>15</v>
      </c>
      <c r="G9" s="13" t="s">
        <v>18</v>
      </c>
      <c r="H9" s="14">
        <v>2</v>
      </c>
      <c r="I9" s="12">
        <v>15</v>
      </c>
      <c r="J9" s="13" t="s">
        <v>18</v>
      </c>
      <c r="K9" s="14">
        <v>2</v>
      </c>
      <c r="L9" s="15">
        <v>15</v>
      </c>
      <c r="M9" s="16" t="s">
        <v>18</v>
      </c>
      <c r="N9" s="11">
        <v>2</v>
      </c>
      <c r="O9" s="15">
        <v>15</v>
      </c>
      <c r="P9" s="16" t="s">
        <v>18</v>
      </c>
      <c r="Q9" s="11">
        <v>2</v>
      </c>
      <c r="R9" s="15">
        <v>15</v>
      </c>
      <c r="S9" s="16" t="s">
        <v>18</v>
      </c>
      <c r="T9" s="11">
        <v>2</v>
      </c>
      <c r="U9" s="15">
        <v>15</v>
      </c>
      <c r="V9" s="16" t="s">
        <v>18</v>
      </c>
      <c r="W9" s="11">
        <v>2</v>
      </c>
      <c r="X9" s="48">
        <f t="shared" si="0"/>
        <v>90</v>
      </c>
      <c r="Y9" s="11">
        <f t="shared" si="1"/>
        <v>12</v>
      </c>
    </row>
    <row r="10" spans="1:25" ht="31.5" x14ac:dyDescent="0.25">
      <c r="A10" s="301"/>
      <c r="B10" s="27">
        <v>4</v>
      </c>
      <c r="C10" s="9" t="s">
        <v>35</v>
      </c>
      <c r="D10" s="10" t="s">
        <v>55</v>
      </c>
      <c r="E10" s="11" t="s">
        <v>25</v>
      </c>
      <c r="F10" s="12">
        <v>15</v>
      </c>
      <c r="G10" s="13" t="s">
        <v>17</v>
      </c>
      <c r="H10" s="14">
        <v>1</v>
      </c>
      <c r="I10" s="12">
        <v>15</v>
      </c>
      <c r="J10" s="13" t="s">
        <v>18</v>
      </c>
      <c r="K10" s="14">
        <v>2</v>
      </c>
      <c r="L10" s="15"/>
      <c r="M10" s="16"/>
      <c r="N10" s="11"/>
      <c r="O10" s="15"/>
      <c r="P10" s="16"/>
      <c r="Q10" s="11"/>
      <c r="R10" s="15"/>
      <c r="S10" s="16"/>
      <c r="T10" s="11"/>
      <c r="U10" s="15"/>
      <c r="V10" s="16"/>
      <c r="W10" s="11"/>
      <c r="X10" s="48">
        <f t="shared" si="0"/>
        <v>30</v>
      </c>
      <c r="Y10" s="11">
        <f t="shared" si="1"/>
        <v>3</v>
      </c>
    </row>
    <row r="11" spans="1:25" ht="18" customHeight="1" x14ac:dyDescent="0.25">
      <c r="A11" s="301"/>
      <c r="B11" s="27">
        <v>5</v>
      </c>
      <c r="C11" s="17" t="s">
        <v>24</v>
      </c>
      <c r="D11" s="10" t="s">
        <v>22</v>
      </c>
      <c r="E11" s="11" t="s">
        <v>16</v>
      </c>
      <c r="F11" s="12">
        <v>7.5</v>
      </c>
      <c r="G11" s="13" t="s">
        <v>17</v>
      </c>
      <c r="H11" s="14">
        <v>1</v>
      </c>
      <c r="I11" s="12">
        <v>7.5</v>
      </c>
      <c r="J11" s="13" t="s">
        <v>17</v>
      </c>
      <c r="K11" s="14">
        <v>1</v>
      </c>
      <c r="L11" s="15">
        <v>7.5</v>
      </c>
      <c r="M11" s="16" t="s">
        <v>17</v>
      </c>
      <c r="N11" s="11">
        <v>1</v>
      </c>
      <c r="O11" s="15">
        <v>7.5</v>
      </c>
      <c r="P11" s="16" t="s">
        <v>18</v>
      </c>
      <c r="Q11" s="11">
        <v>2</v>
      </c>
      <c r="R11" s="15"/>
      <c r="S11" s="16"/>
      <c r="T11" s="11"/>
      <c r="U11" s="15"/>
      <c r="V11" s="16"/>
      <c r="W11" s="11"/>
      <c r="X11" s="48">
        <f t="shared" si="0"/>
        <v>30</v>
      </c>
      <c r="Y11" s="11">
        <f t="shared" si="1"/>
        <v>5</v>
      </c>
    </row>
    <row r="12" spans="1:25" ht="36.75" customHeight="1" x14ac:dyDescent="0.25">
      <c r="A12" s="301"/>
      <c r="B12" s="28">
        <v>6</v>
      </c>
      <c r="C12" s="18" t="s">
        <v>121</v>
      </c>
      <c r="D12" s="19" t="s">
        <v>15</v>
      </c>
      <c r="E12" s="20" t="s">
        <v>108</v>
      </c>
      <c r="F12" s="21"/>
      <c r="G12" s="22"/>
      <c r="H12" s="23"/>
      <c r="I12" s="21">
        <v>15</v>
      </c>
      <c r="J12" s="22" t="s">
        <v>17</v>
      </c>
      <c r="K12" s="23">
        <v>1</v>
      </c>
      <c r="L12" s="24"/>
      <c r="M12" s="25"/>
      <c r="N12" s="20"/>
      <c r="O12" s="24"/>
      <c r="P12" s="25"/>
      <c r="Q12" s="20"/>
      <c r="R12" s="24"/>
      <c r="S12" s="25"/>
      <c r="T12" s="20"/>
      <c r="U12" s="24"/>
      <c r="V12" s="25"/>
      <c r="W12" s="20"/>
      <c r="X12" s="48">
        <f>SUM(F12,I12,L12,O12,R12,U12)</f>
        <v>15</v>
      </c>
      <c r="Y12" s="11">
        <f>SUM(H12+K12+N12+Q12+T12+W12)</f>
        <v>1</v>
      </c>
    </row>
    <row r="13" spans="1:25" ht="25.5" customHeight="1" thickBot="1" x14ac:dyDescent="0.3">
      <c r="A13" s="343"/>
      <c r="B13" s="163">
        <v>7</v>
      </c>
      <c r="C13" s="162" t="s">
        <v>119</v>
      </c>
      <c r="D13" s="155" t="s">
        <v>20</v>
      </c>
      <c r="E13" s="156" t="s">
        <v>25</v>
      </c>
      <c r="F13" s="155">
        <v>10</v>
      </c>
      <c r="G13" s="154" t="s">
        <v>23</v>
      </c>
      <c r="H13" s="156">
        <v>1</v>
      </c>
      <c r="I13" s="155">
        <v>10</v>
      </c>
      <c r="J13" s="154" t="s">
        <v>23</v>
      </c>
      <c r="K13" s="156">
        <v>1</v>
      </c>
      <c r="L13" s="155">
        <v>10</v>
      </c>
      <c r="M13" s="154" t="s">
        <v>23</v>
      </c>
      <c r="N13" s="156">
        <v>1</v>
      </c>
      <c r="O13" s="155">
        <v>10</v>
      </c>
      <c r="P13" s="154" t="s">
        <v>23</v>
      </c>
      <c r="Q13" s="156">
        <v>1</v>
      </c>
      <c r="R13" s="155">
        <v>10</v>
      </c>
      <c r="S13" s="154" t="s">
        <v>23</v>
      </c>
      <c r="T13" s="156">
        <v>1</v>
      </c>
      <c r="U13" s="155">
        <v>10</v>
      </c>
      <c r="V13" s="154" t="s">
        <v>23</v>
      </c>
      <c r="W13" s="156">
        <v>1</v>
      </c>
      <c r="X13" s="137">
        <f>SUM(F13,I13,L13,O13,R13,U13)</f>
        <v>60</v>
      </c>
      <c r="Y13" s="128">
        <f>SUM(H13+K13+N13+Q13+T13+W13)</f>
        <v>6</v>
      </c>
    </row>
    <row r="14" spans="1:25" ht="16.5" thickTop="1" x14ac:dyDescent="0.25">
      <c r="A14" s="344" t="s">
        <v>45</v>
      </c>
      <c r="B14" s="26">
        <v>8</v>
      </c>
      <c r="C14" s="1" t="s">
        <v>84</v>
      </c>
      <c r="D14" s="2" t="s">
        <v>86</v>
      </c>
      <c r="E14" s="3" t="s">
        <v>25</v>
      </c>
      <c r="F14" s="4">
        <v>30</v>
      </c>
      <c r="G14" s="5" t="s">
        <v>17</v>
      </c>
      <c r="H14" s="6">
        <v>1</v>
      </c>
      <c r="I14" s="4">
        <v>30</v>
      </c>
      <c r="J14" s="5" t="s">
        <v>17</v>
      </c>
      <c r="K14" s="6">
        <v>1</v>
      </c>
      <c r="L14" s="7">
        <v>30</v>
      </c>
      <c r="M14" s="8" t="s">
        <v>17</v>
      </c>
      <c r="N14" s="3">
        <v>1</v>
      </c>
      <c r="O14" s="7">
        <v>30</v>
      </c>
      <c r="P14" s="8" t="s">
        <v>17</v>
      </c>
      <c r="Q14" s="3">
        <v>1</v>
      </c>
      <c r="R14" s="7">
        <v>30</v>
      </c>
      <c r="S14" s="8" t="s">
        <v>18</v>
      </c>
      <c r="T14" s="3">
        <v>2</v>
      </c>
      <c r="U14" s="7"/>
      <c r="V14" s="8"/>
      <c r="W14" s="3"/>
      <c r="X14" s="44">
        <f t="shared" si="0"/>
        <v>150</v>
      </c>
      <c r="Y14" s="3">
        <f t="shared" si="1"/>
        <v>6</v>
      </c>
    </row>
    <row r="15" spans="1:25" x14ac:dyDescent="0.25">
      <c r="A15" s="295"/>
      <c r="B15" s="27">
        <v>9</v>
      </c>
      <c r="C15" s="9" t="s">
        <v>38</v>
      </c>
      <c r="D15" s="10" t="s">
        <v>15</v>
      </c>
      <c r="E15" s="11" t="s">
        <v>25</v>
      </c>
      <c r="F15" s="12">
        <v>30</v>
      </c>
      <c r="G15" s="13" t="s">
        <v>17</v>
      </c>
      <c r="H15" s="14">
        <v>1</v>
      </c>
      <c r="I15" s="12">
        <v>30</v>
      </c>
      <c r="J15" s="13" t="s">
        <v>17</v>
      </c>
      <c r="K15" s="14">
        <v>1</v>
      </c>
      <c r="L15" s="15"/>
      <c r="M15" s="16"/>
      <c r="N15" s="11"/>
      <c r="O15" s="15"/>
      <c r="P15" s="16"/>
      <c r="Q15" s="11"/>
      <c r="R15" s="15">
        <v>15</v>
      </c>
      <c r="S15" s="16" t="s">
        <v>18</v>
      </c>
      <c r="T15" s="11">
        <v>2</v>
      </c>
      <c r="U15" s="15"/>
      <c r="V15" s="16"/>
      <c r="W15" s="11"/>
      <c r="X15" s="48">
        <f t="shared" si="0"/>
        <v>75</v>
      </c>
      <c r="Y15" s="11">
        <f t="shared" si="1"/>
        <v>4</v>
      </c>
    </row>
    <row r="16" spans="1:25" ht="31.5" x14ac:dyDescent="0.25">
      <c r="A16" s="295"/>
      <c r="B16" s="27">
        <v>10</v>
      </c>
      <c r="C16" s="9" t="s">
        <v>57</v>
      </c>
      <c r="D16" s="10" t="s">
        <v>22</v>
      </c>
      <c r="E16" s="11" t="s">
        <v>25</v>
      </c>
      <c r="F16" s="12">
        <v>15</v>
      </c>
      <c r="G16" s="13" t="s">
        <v>17</v>
      </c>
      <c r="H16" s="14">
        <v>1</v>
      </c>
      <c r="I16" s="12">
        <v>15</v>
      </c>
      <c r="J16" s="13" t="s">
        <v>17</v>
      </c>
      <c r="K16" s="14">
        <v>1</v>
      </c>
      <c r="L16" s="15">
        <v>30</v>
      </c>
      <c r="M16" s="16" t="s">
        <v>17</v>
      </c>
      <c r="N16" s="11">
        <v>1</v>
      </c>
      <c r="O16" s="15">
        <v>30</v>
      </c>
      <c r="P16" s="16" t="s">
        <v>18</v>
      </c>
      <c r="Q16" s="11">
        <v>2</v>
      </c>
      <c r="R16" s="15">
        <v>15</v>
      </c>
      <c r="S16" s="16" t="s">
        <v>18</v>
      </c>
      <c r="T16" s="11">
        <v>2</v>
      </c>
      <c r="U16" s="15"/>
      <c r="V16" s="16"/>
      <c r="W16" s="11"/>
      <c r="X16" s="48">
        <f t="shared" si="0"/>
        <v>105</v>
      </c>
      <c r="Y16" s="11">
        <f t="shared" si="1"/>
        <v>7</v>
      </c>
    </row>
    <row r="17" spans="1:25" ht="31.5" x14ac:dyDescent="0.25">
      <c r="A17" s="295"/>
      <c r="B17" s="27">
        <v>11</v>
      </c>
      <c r="C17" s="9" t="s">
        <v>39</v>
      </c>
      <c r="D17" s="10" t="s">
        <v>55</v>
      </c>
      <c r="E17" s="11" t="s">
        <v>25</v>
      </c>
      <c r="F17" s="12">
        <v>30</v>
      </c>
      <c r="G17" s="13" t="s">
        <v>17</v>
      </c>
      <c r="H17" s="14">
        <v>1</v>
      </c>
      <c r="I17" s="12">
        <v>30</v>
      </c>
      <c r="J17" s="13" t="s">
        <v>17</v>
      </c>
      <c r="K17" s="14">
        <v>1</v>
      </c>
      <c r="L17" s="15">
        <v>30</v>
      </c>
      <c r="M17" s="16" t="s">
        <v>17</v>
      </c>
      <c r="N17" s="11">
        <v>1</v>
      </c>
      <c r="O17" s="15">
        <v>30</v>
      </c>
      <c r="P17" s="16" t="s">
        <v>17</v>
      </c>
      <c r="Q17" s="11">
        <v>1</v>
      </c>
      <c r="R17" s="15">
        <v>30</v>
      </c>
      <c r="S17" s="16" t="s">
        <v>18</v>
      </c>
      <c r="T17" s="11">
        <v>2</v>
      </c>
      <c r="U17" s="15"/>
      <c r="V17" s="16"/>
      <c r="W17" s="11"/>
      <c r="X17" s="48">
        <f t="shared" si="0"/>
        <v>150</v>
      </c>
      <c r="Y17" s="11">
        <f t="shared" si="1"/>
        <v>6</v>
      </c>
    </row>
    <row r="18" spans="1:25" x14ac:dyDescent="0.25">
      <c r="A18" s="295"/>
      <c r="B18" s="27">
        <v>12</v>
      </c>
      <c r="C18" s="9" t="s">
        <v>60</v>
      </c>
      <c r="D18" s="10" t="s">
        <v>20</v>
      </c>
      <c r="E18" s="11"/>
      <c r="F18" s="12">
        <v>30</v>
      </c>
      <c r="G18" s="13" t="s">
        <v>17</v>
      </c>
      <c r="H18" s="14">
        <v>1</v>
      </c>
      <c r="I18" s="12">
        <v>30</v>
      </c>
      <c r="J18" s="13" t="s">
        <v>17</v>
      </c>
      <c r="K18" s="14">
        <v>1</v>
      </c>
      <c r="L18" s="15"/>
      <c r="M18" s="16"/>
      <c r="N18" s="11"/>
      <c r="O18" s="15"/>
      <c r="P18" s="16"/>
      <c r="Q18" s="11"/>
      <c r="R18" s="15"/>
      <c r="S18" s="16"/>
      <c r="T18" s="11"/>
      <c r="U18" s="15"/>
      <c r="V18" s="16"/>
      <c r="W18" s="11"/>
      <c r="X18" s="48">
        <f t="shared" si="0"/>
        <v>60</v>
      </c>
      <c r="Y18" s="11">
        <f t="shared" si="1"/>
        <v>2</v>
      </c>
    </row>
    <row r="19" spans="1:25" ht="31.5" x14ac:dyDescent="0.25">
      <c r="A19" s="295"/>
      <c r="B19" s="27">
        <v>13</v>
      </c>
      <c r="C19" s="9" t="s">
        <v>28</v>
      </c>
      <c r="D19" s="10" t="s">
        <v>20</v>
      </c>
      <c r="E19" s="11" t="s">
        <v>16</v>
      </c>
      <c r="F19" s="12">
        <v>7.5</v>
      </c>
      <c r="G19" s="13" t="s">
        <v>23</v>
      </c>
      <c r="H19" s="14">
        <v>1</v>
      </c>
      <c r="I19" s="12">
        <v>7.5</v>
      </c>
      <c r="J19" s="13" t="s">
        <v>17</v>
      </c>
      <c r="K19" s="14">
        <v>1</v>
      </c>
      <c r="L19" s="15">
        <v>7.5</v>
      </c>
      <c r="M19" s="16" t="s">
        <v>23</v>
      </c>
      <c r="N19" s="11">
        <v>1</v>
      </c>
      <c r="O19" s="15">
        <v>7.5</v>
      </c>
      <c r="P19" s="16" t="s">
        <v>18</v>
      </c>
      <c r="Q19" s="11">
        <v>2</v>
      </c>
      <c r="R19" s="15"/>
      <c r="S19" s="16"/>
      <c r="T19" s="11"/>
      <c r="U19" s="15"/>
      <c r="V19" s="16"/>
      <c r="W19" s="11"/>
      <c r="X19" s="48">
        <f t="shared" si="0"/>
        <v>30</v>
      </c>
      <c r="Y19" s="11">
        <f t="shared" si="1"/>
        <v>5</v>
      </c>
    </row>
    <row r="20" spans="1:25" ht="31.5" x14ac:dyDescent="0.25">
      <c r="A20" s="295"/>
      <c r="B20" s="27">
        <v>14</v>
      </c>
      <c r="C20" s="9" t="s">
        <v>65</v>
      </c>
      <c r="D20" s="10" t="s">
        <v>15</v>
      </c>
      <c r="E20" s="11" t="s">
        <v>25</v>
      </c>
      <c r="F20" s="12"/>
      <c r="G20" s="13"/>
      <c r="H20" s="14"/>
      <c r="I20" s="12"/>
      <c r="J20" s="13"/>
      <c r="K20" s="30"/>
      <c r="L20" s="15">
        <v>30</v>
      </c>
      <c r="M20" s="16" t="s">
        <v>17</v>
      </c>
      <c r="N20" s="11">
        <v>1</v>
      </c>
      <c r="O20" s="15">
        <v>30</v>
      </c>
      <c r="P20" s="16" t="s">
        <v>18</v>
      </c>
      <c r="Q20" s="11">
        <v>2</v>
      </c>
      <c r="R20" s="15"/>
      <c r="S20" s="16"/>
      <c r="T20" s="11"/>
      <c r="U20" s="15"/>
      <c r="V20" s="16"/>
      <c r="W20" s="11"/>
      <c r="X20" s="48">
        <f t="shared" si="0"/>
        <v>60</v>
      </c>
      <c r="Y20" s="11">
        <f t="shared" si="1"/>
        <v>3</v>
      </c>
    </row>
    <row r="21" spans="1:25" ht="47.25" x14ac:dyDescent="0.25">
      <c r="A21" s="295"/>
      <c r="B21" s="27">
        <v>15</v>
      </c>
      <c r="C21" s="9" t="s">
        <v>85</v>
      </c>
      <c r="D21" s="10" t="s">
        <v>22</v>
      </c>
      <c r="E21" s="11" t="s">
        <v>16</v>
      </c>
      <c r="F21" s="12">
        <v>15</v>
      </c>
      <c r="G21" s="13" t="s">
        <v>18</v>
      </c>
      <c r="H21" s="14">
        <v>2</v>
      </c>
      <c r="I21" s="12">
        <v>15</v>
      </c>
      <c r="J21" s="13" t="s">
        <v>18</v>
      </c>
      <c r="K21" s="14">
        <v>2</v>
      </c>
      <c r="L21" s="15"/>
      <c r="M21" s="16"/>
      <c r="N21" s="11"/>
      <c r="O21" s="15"/>
      <c r="P21" s="16"/>
      <c r="Q21" s="11"/>
      <c r="R21" s="15"/>
      <c r="S21" s="16"/>
      <c r="T21" s="11"/>
      <c r="U21" s="15"/>
      <c r="V21" s="16"/>
      <c r="W21" s="11"/>
      <c r="X21" s="48">
        <f t="shared" si="0"/>
        <v>30</v>
      </c>
      <c r="Y21" s="11">
        <f t="shared" si="1"/>
        <v>4</v>
      </c>
    </row>
    <row r="22" spans="1:25" x14ac:dyDescent="0.25">
      <c r="A22" s="295"/>
      <c r="B22" s="27">
        <v>16</v>
      </c>
      <c r="C22" s="9" t="s">
        <v>61</v>
      </c>
      <c r="D22" s="10" t="s">
        <v>22</v>
      </c>
      <c r="E22" s="11" t="s">
        <v>25</v>
      </c>
      <c r="F22" s="12">
        <v>30</v>
      </c>
      <c r="G22" s="13" t="s">
        <v>17</v>
      </c>
      <c r="H22" s="14">
        <v>1</v>
      </c>
      <c r="I22" s="12">
        <v>30</v>
      </c>
      <c r="J22" s="13" t="s">
        <v>17</v>
      </c>
      <c r="K22" s="14">
        <v>1</v>
      </c>
      <c r="L22" s="15">
        <v>30</v>
      </c>
      <c r="M22" s="16" t="s">
        <v>17</v>
      </c>
      <c r="N22" s="11">
        <v>1</v>
      </c>
      <c r="O22" s="15">
        <v>30</v>
      </c>
      <c r="P22" s="16" t="s">
        <v>18</v>
      </c>
      <c r="Q22" s="11">
        <v>2</v>
      </c>
      <c r="R22" s="15"/>
      <c r="S22" s="16"/>
      <c r="T22" s="11"/>
      <c r="U22" s="15"/>
      <c r="V22" s="16"/>
      <c r="W22" s="11"/>
      <c r="X22" s="48">
        <f t="shared" si="0"/>
        <v>120</v>
      </c>
      <c r="Y22" s="11">
        <f t="shared" si="1"/>
        <v>5</v>
      </c>
    </row>
    <row r="23" spans="1:25" ht="47.25" x14ac:dyDescent="0.25">
      <c r="A23" s="295"/>
      <c r="B23" s="27">
        <v>17</v>
      </c>
      <c r="C23" s="9" t="s">
        <v>36</v>
      </c>
      <c r="D23" s="10" t="s">
        <v>15</v>
      </c>
      <c r="E23" s="11" t="s">
        <v>25</v>
      </c>
      <c r="F23" s="12">
        <v>30</v>
      </c>
      <c r="G23" s="13" t="s">
        <v>17</v>
      </c>
      <c r="H23" s="14">
        <v>1</v>
      </c>
      <c r="I23" s="12">
        <v>30</v>
      </c>
      <c r="J23" s="13" t="s">
        <v>17</v>
      </c>
      <c r="K23" s="14">
        <v>1</v>
      </c>
      <c r="L23" s="15">
        <v>30</v>
      </c>
      <c r="M23" s="16" t="s">
        <v>17</v>
      </c>
      <c r="N23" s="11">
        <v>1</v>
      </c>
      <c r="O23" s="15">
        <v>30</v>
      </c>
      <c r="P23" s="16" t="s">
        <v>18</v>
      </c>
      <c r="Q23" s="11">
        <v>2</v>
      </c>
      <c r="R23" s="15"/>
      <c r="S23" s="16"/>
      <c r="T23" s="11"/>
      <c r="U23" s="15"/>
      <c r="V23" s="16"/>
      <c r="W23" s="11"/>
      <c r="X23" s="48">
        <f t="shared" si="0"/>
        <v>120</v>
      </c>
      <c r="Y23" s="11">
        <f t="shared" si="1"/>
        <v>5</v>
      </c>
    </row>
    <row r="24" spans="1:25" ht="32.25" thickBot="1" x14ac:dyDescent="0.3">
      <c r="A24" s="296"/>
      <c r="B24" s="29">
        <v>18</v>
      </c>
      <c r="C24" s="32" t="s">
        <v>37</v>
      </c>
      <c r="D24" s="33" t="s">
        <v>15</v>
      </c>
      <c r="E24" s="34" t="s">
        <v>25</v>
      </c>
      <c r="F24" s="35"/>
      <c r="G24" s="36"/>
      <c r="H24" s="37"/>
      <c r="I24" s="35"/>
      <c r="J24" s="36"/>
      <c r="K24" s="37"/>
      <c r="L24" s="38"/>
      <c r="M24" s="39"/>
      <c r="N24" s="34"/>
      <c r="O24" s="38"/>
      <c r="P24" s="39"/>
      <c r="Q24" s="34"/>
      <c r="R24" s="38">
        <v>30</v>
      </c>
      <c r="S24" s="39" t="s">
        <v>17</v>
      </c>
      <c r="T24" s="34">
        <v>1</v>
      </c>
      <c r="U24" s="38">
        <v>30</v>
      </c>
      <c r="V24" s="39" t="s">
        <v>18</v>
      </c>
      <c r="W24" s="34">
        <v>2</v>
      </c>
      <c r="X24" s="52">
        <f t="shared" si="0"/>
        <v>60</v>
      </c>
      <c r="Y24" s="34">
        <f t="shared" si="1"/>
        <v>3</v>
      </c>
    </row>
    <row r="25" spans="1:25" ht="18" customHeight="1" thickTop="1" x14ac:dyDescent="0.25">
      <c r="A25" s="294" t="s">
        <v>46</v>
      </c>
      <c r="B25" s="26">
        <v>19</v>
      </c>
      <c r="C25" s="1" t="s">
        <v>41</v>
      </c>
      <c r="D25" s="40" t="s">
        <v>15</v>
      </c>
      <c r="E25" s="41" t="s">
        <v>25</v>
      </c>
      <c r="F25" s="42"/>
      <c r="G25" s="5"/>
      <c r="H25" s="6"/>
      <c r="I25" s="4"/>
      <c r="J25" s="5"/>
      <c r="K25" s="43"/>
      <c r="L25" s="44"/>
      <c r="M25" s="8"/>
      <c r="N25" s="3"/>
      <c r="O25" s="7"/>
      <c r="P25" s="8"/>
      <c r="Q25" s="41"/>
      <c r="R25" s="44">
        <v>30</v>
      </c>
      <c r="S25" s="8" t="s">
        <v>23</v>
      </c>
      <c r="T25" s="3">
        <v>1</v>
      </c>
      <c r="U25" s="7">
        <v>30</v>
      </c>
      <c r="V25" s="8" t="s">
        <v>18</v>
      </c>
      <c r="W25" s="41">
        <v>2</v>
      </c>
      <c r="X25" s="44">
        <f t="shared" si="0"/>
        <v>60</v>
      </c>
      <c r="Y25" s="3">
        <f t="shared" si="1"/>
        <v>3</v>
      </c>
    </row>
    <row r="26" spans="1:25" ht="31.5" x14ac:dyDescent="0.25">
      <c r="A26" s="295"/>
      <c r="B26" s="27">
        <v>20</v>
      </c>
      <c r="C26" s="9" t="s">
        <v>33</v>
      </c>
      <c r="D26" s="10" t="s">
        <v>15</v>
      </c>
      <c r="E26" s="45" t="s">
        <v>25</v>
      </c>
      <c r="F26" s="46"/>
      <c r="G26" s="13"/>
      <c r="H26" s="14"/>
      <c r="I26" s="12"/>
      <c r="J26" s="13"/>
      <c r="K26" s="47"/>
      <c r="L26" s="48"/>
      <c r="M26" s="16"/>
      <c r="N26" s="11"/>
      <c r="O26" s="15"/>
      <c r="P26" s="16"/>
      <c r="Q26" s="45"/>
      <c r="R26" s="48">
        <v>30</v>
      </c>
      <c r="S26" s="16" t="s">
        <v>17</v>
      </c>
      <c r="T26" s="11">
        <v>2</v>
      </c>
      <c r="U26" s="15">
        <v>30</v>
      </c>
      <c r="V26" s="16" t="s">
        <v>17</v>
      </c>
      <c r="W26" s="45">
        <v>2</v>
      </c>
      <c r="X26" s="48">
        <f t="shared" si="0"/>
        <v>60</v>
      </c>
      <c r="Y26" s="11">
        <f t="shared" si="1"/>
        <v>4</v>
      </c>
    </row>
    <row r="27" spans="1:25" ht="31.5" x14ac:dyDescent="0.25">
      <c r="A27" s="295"/>
      <c r="B27" s="27">
        <v>21</v>
      </c>
      <c r="C27" s="9" t="s">
        <v>89</v>
      </c>
      <c r="D27" s="10" t="s">
        <v>15</v>
      </c>
      <c r="E27" s="45" t="s">
        <v>25</v>
      </c>
      <c r="F27" s="46"/>
      <c r="G27" s="13"/>
      <c r="H27" s="14"/>
      <c r="I27" s="12"/>
      <c r="J27" s="13"/>
      <c r="K27" s="47"/>
      <c r="L27" s="46"/>
      <c r="M27" s="13"/>
      <c r="N27" s="14"/>
      <c r="O27" s="12"/>
      <c r="P27" s="13"/>
      <c r="Q27" s="47"/>
      <c r="R27" s="46">
        <v>15</v>
      </c>
      <c r="S27" s="13" t="s">
        <v>18</v>
      </c>
      <c r="T27" s="14">
        <v>2</v>
      </c>
      <c r="U27" s="12"/>
      <c r="V27" s="13"/>
      <c r="W27" s="47"/>
      <c r="X27" s="48">
        <f t="shared" si="0"/>
        <v>15</v>
      </c>
      <c r="Y27" s="11">
        <f t="shared" si="1"/>
        <v>2</v>
      </c>
    </row>
    <row r="28" spans="1:25" x14ac:dyDescent="0.25">
      <c r="A28" s="295"/>
      <c r="B28" s="27">
        <v>22</v>
      </c>
      <c r="C28" s="9" t="s">
        <v>59</v>
      </c>
      <c r="D28" s="10" t="s">
        <v>22</v>
      </c>
      <c r="E28" s="45" t="s">
        <v>25</v>
      </c>
      <c r="F28" s="46">
        <v>60</v>
      </c>
      <c r="G28" s="13" t="s">
        <v>23</v>
      </c>
      <c r="H28" s="14">
        <v>4</v>
      </c>
      <c r="I28" s="12">
        <v>60</v>
      </c>
      <c r="J28" s="13" t="s">
        <v>23</v>
      </c>
      <c r="K28" s="47">
        <v>4</v>
      </c>
      <c r="L28" s="48"/>
      <c r="M28" s="16"/>
      <c r="N28" s="11"/>
      <c r="O28" s="15"/>
      <c r="P28" s="16"/>
      <c r="Q28" s="45"/>
      <c r="R28" s="48"/>
      <c r="S28" s="16"/>
      <c r="T28" s="11"/>
      <c r="U28" s="15"/>
      <c r="V28" s="16"/>
      <c r="W28" s="45"/>
      <c r="X28" s="48">
        <f t="shared" si="0"/>
        <v>120</v>
      </c>
      <c r="Y28" s="11">
        <f t="shared" si="1"/>
        <v>8</v>
      </c>
    </row>
    <row r="29" spans="1:25" x14ac:dyDescent="0.25">
      <c r="A29" s="295"/>
      <c r="B29" s="28">
        <v>23</v>
      </c>
      <c r="C29" s="18" t="s">
        <v>111</v>
      </c>
      <c r="D29" s="19" t="s">
        <v>15</v>
      </c>
      <c r="E29" s="81" t="s">
        <v>25</v>
      </c>
      <c r="F29" s="92">
        <v>2</v>
      </c>
      <c r="G29" s="22" t="s">
        <v>23</v>
      </c>
      <c r="H29" s="23">
        <v>0</v>
      </c>
      <c r="I29" s="21"/>
      <c r="J29" s="22"/>
      <c r="K29" s="93"/>
      <c r="L29" s="94"/>
      <c r="M29" s="25"/>
      <c r="N29" s="20"/>
      <c r="O29" s="24"/>
      <c r="P29" s="25"/>
      <c r="Q29" s="81"/>
      <c r="R29" s="94"/>
      <c r="S29" s="25"/>
      <c r="T29" s="20"/>
      <c r="U29" s="24"/>
      <c r="V29" s="25"/>
      <c r="W29" s="81"/>
      <c r="X29" s="48">
        <f t="shared" si="0"/>
        <v>2</v>
      </c>
      <c r="Y29" s="11">
        <f t="shared" si="1"/>
        <v>0</v>
      </c>
    </row>
    <row r="30" spans="1:25" x14ac:dyDescent="0.25">
      <c r="A30" s="295"/>
      <c r="B30" s="28">
        <v>24</v>
      </c>
      <c r="C30" s="18" t="s">
        <v>112</v>
      </c>
      <c r="D30" s="19" t="s">
        <v>15</v>
      </c>
      <c r="E30" s="81" t="s">
        <v>25</v>
      </c>
      <c r="F30" s="92">
        <v>3</v>
      </c>
      <c r="G30" s="22" t="s">
        <v>23</v>
      </c>
      <c r="H30" s="23">
        <v>0</v>
      </c>
      <c r="I30" s="21"/>
      <c r="J30" s="22"/>
      <c r="K30" s="93"/>
      <c r="L30" s="94"/>
      <c r="M30" s="25"/>
      <c r="N30" s="20"/>
      <c r="O30" s="24"/>
      <c r="P30" s="25"/>
      <c r="Q30" s="81"/>
      <c r="R30" s="94"/>
      <c r="S30" s="25"/>
      <c r="T30" s="20"/>
      <c r="U30" s="24"/>
      <c r="V30" s="25"/>
      <c r="W30" s="81"/>
      <c r="X30" s="48">
        <f t="shared" si="0"/>
        <v>3</v>
      </c>
      <c r="Y30" s="11">
        <f t="shared" si="1"/>
        <v>0</v>
      </c>
    </row>
    <row r="31" spans="1:25" ht="16.5" thickBot="1" x14ac:dyDescent="0.3">
      <c r="A31" s="296"/>
      <c r="B31" s="29">
        <v>25</v>
      </c>
      <c r="C31" s="32" t="s">
        <v>130</v>
      </c>
      <c r="D31" s="33" t="s">
        <v>20</v>
      </c>
      <c r="E31" s="49" t="s">
        <v>25</v>
      </c>
      <c r="F31" s="50">
        <v>30</v>
      </c>
      <c r="G31" s="36" t="s">
        <v>23</v>
      </c>
      <c r="H31" s="37">
        <v>0</v>
      </c>
      <c r="I31" s="35">
        <v>30</v>
      </c>
      <c r="J31" s="36" t="s">
        <v>23</v>
      </c>
      <c r="K31" s="51">
        <v>0</v>
      </c>
      <c r="L31" s="52"/>
      <c r="M31" s="39"/>
      <c r="N31" s="34"/>
      <c r="O31" s="38"/>
      <c r="P31" s="39"/>
      <c r="Q31" s="49"/>
      <c r="R31" s="52"/>
      <c r="S31" s="39"/>
      <c r="T31" s="34"/>
      <c r="U31" s="38"/>
      <c r="V31" s="39"/>
      <c r="W31" s="49"/>
      <c r="X31" s="52">
        <f t="shared" si="0"/>
        <v>60</v>
      </c>
      <c r="Y31" s="34">
        <f t="shared" si="1"/>
        <v>0</v>
      </c>
    </row>
    <row r="32" spans="1:25" ht="35.25" customHeight="1" thickTop="1" x14ac:dyDescent="0.25">
      <c r="A32" s="335" t="s">
        <v>116</v>
      </c>
      <c r="B32" s="26">
        <v>26</v>
      </c>
      <c r="C32" s="1" t="s">
        <v>88</v>
      </c>
      <c r="D32" s="2" t="s">
        <v>22</v>
      </c>
      <c r="E32" s="41" t="s">
        <v>25</v>
      </c>
      <c r="F32" s="42">
        <v>30</v>
      </c>
      <c r="G32" s="5" t="s">
        <v>17</v>
      </c>
      <c r="H32" s="6">
        <v>2</v>
      </c>
      <c r="I32" s="4">
        <v>30</v>
      </c>
      <c r="J32" s="5" t="s">
        <v>17</v>
      </c>
      <c r="K32" s="43">
        <v>2</v>
      </c>
      <c r="L32" s="44">
        <v>30</v>
      </c>
      <c r="M32" s="8" t="s">
        <v>17</v>
      </c>
      <c r="N32" s="3">
        <v>2</v>
      </c>
      <c r="O32" s="7">
        <v>30</v>
      </c>
      <c r="P32" s="8" t="s">
        <v>18</v>
      </c>
      <c r="Q32" s="41">
        <v>3</v>
      </c>
      <c r="R32" s="44"/>
      <c r="S32" s="8"/>
      <c r="T32" s="3"/>
      <c r="U32" s="7"/>
      <c r="V32" s="8"/>
      <c r="W32" s="41"/>
      <c r="X32" s="44">
        <f t="shared" si="0"/>
        <v>120</v>
      </c>
      <c r="Y32" s="3">
        <f t="shared" si="1"/>
        <v>9</v>
      </c>
    </row>
    <row r="33" spans="1:25" ht="33.75" customHeight="1" thickBot="1" x14ac:dyDescent="0.3">
      <c r="A33" s="328"/>
      <c r="B33" s="53">
        <v>27</v>
      </c>
      <c r="C33" s="141" t="s">
        <v>117</v>
      </c>
      <c r="D33" s="142"/>
      <c r="E33" s="143"/>
      <c r="F33" s="144">
        <v>175</v>
      </c>
      <c r="G33" s="145"/>
      <c r="H33" s="146">
        <v>7</v>
      </c>
      <c r="I33" s="147">
        <v>125</v>
      </c>
      <c r="J33" s="145"/>
      <c r="K33" s="148">
        <v>5</v>
      </c>
      <c r="L33" s="149">
        <v>275</v>
      </c>
      <c r="M33" s="150"/>
      <c r="N33" s="151">
        <v>11</v>
      </c>
      <c r="O33" s="152">
        <v>100</v>
      </c>
      <c r="P33" s="150"/>
      <c r="Q33" s="143">
        <v>4</v>
      </c>
      <c r="R33" s="149">
        <v>150</v>
      </c>
      <c r="S33" s="150"/>
      <c r="T33" s="151">
        <v>6</v>
      </c>
      <c r="U33" s="152">
        <v>300</v>
      </c>
      <c r="V33" s="150"/>
      <c r="W33" s="143">
        <v>12</v>
      </c>
      <c r="X33" s="52">
        <f t="shared" si="0"/>
        <v>1125</v>
      </c>
      <c r="Y33" s="34">
        <f t="shared" si="1"/>
        <v>45</v>
      </c>
    </row>
    <row r="34" spans="1:25" ht="17.25" thickTop="1" thickBot="1" x14ac:dyDescent="0.3">
      <c r="A34" s="282" t="s">
        <v>27</v>
      </c>
      <c r="B34" s="283"/>
      <c r="C34" s="283"/>
      <c r="D34" s="283"/>
      <c r="E34" s="293"/>
      <c r="F34" s="122">
        <f>SUM(F7:F33)</f>
        <v>595</v>
      </c>
      <c r="G34" s="96"/>
      <c r="H34" s="114">
        <f>SUM(H7:H33)</f>
        <v>30</v>
      </c>
      <c r="I34" s="123">
        <f>SUM(I7:I33)</f>
        <v>555</v>
      </c>
      <c r="J34" s="96"/>
      <c r="K34" s="114">
        <f>SUM(K7:K33)</f>
        <v>30</v>
      </c>
      <c r="L34" s="120">
        <f>SUM(L7:L33)</f>
        <v>575</v>
      </c>
      <c r="M34" s="97"/>
      <c r="N34" s="113">
        <f>SUM(N7:N33)</f>
        <v>30</v>
      </c>
      <c r="O34" s="120">
        <f>SUM(O7:O33)</f>
        <v>405</v>
      </c>
      <c r="P34" s="97"/>
      <c r="Q34" s="113">
        <f>SUM(Q7:Q33)</f>
        <v>30</v>
      </c>
      <c r="R34" s="120">
        <f>SUM(R7:R33)</f>
        <v>420</v>
      </c>
      <c r="S34" s="97"/>
      <c r="T34" s="113">
        <f>SUM(T7:T33)</f>
        <v>30</v>
      </c>
      <c r="U34" s="120">
        <f>SUM(U7:U33)</f>
        <v>470</v>
      </c>
      <c r="V34" s="97"/>
      <c r="W34" s="113">
        <f>SUM(W7:W33)</f>
        <v>30</v>
      </c>
      <c r="X34" s="103">
        <f>SUM(X7:X33)</f>
        <v>3020</v>
      </c>
      <c r="Y34" s="125">
        <f>SUM(Y7:Y33)</f>
        <v>180</v>
      </c>
    </row>
    <row r="35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34:E34"/>
    <mergeCell ref="A7:A13"/>
    <mergeCell ref="A14:A24"/>
    <mergeCell ref="F5:H5"/>
    <mergeCell ref="A25:A31"/>
    <mergeCell ref="A32:A33"/>
  </mergeCells>
  <phoneticPr fontId="7" type="noConversion"/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8"/>
  <sheetViews>
    <sheetView workbookViewId="0">
      <selection activeCell="G18" sqref="G18"/>
    </sheetView>
  </sheetViews>
  <sheetFormatPr defaultColWidth="8.85546875" defaultRowHeight="15.75" x14ac:dyDescent="0.25"/>
  <cols>
    <col min="1" max="1" width="4.42578125" style="66" customWidth="1"/>
    <col min="2" max="2" width="4" style="66" customWidth="1"/>
    <col min="3" max="3" width="23.7109375" style="66" customWidth="1"/>
    <col min="4" max="4" width="6.28515625" style="66" customWidth="1"/>
    <col min="5" max="5" width="6" style="66" customWidth="1"/>
    <col min="6" max="16384" width="8.85546875" style="66"/>
  </cols>
  <sheetData>
    <row r="1" spans="1:25" ht="17.25" thickTop="1" thickBot="1" x14ac:dyDescent="0.3">
      <c r="A1" s="282" t="s">
        <v>50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93"/>
      <c r="X1" s="284" t="s">
        <v>7</v>
      </c>
      <c r="Y1" s="305" t="s">
        <v>8</v>
      </c>
    </row>
    <row r="2" spans="1:25" ht="16.5" thickTop="1" x14ac:dyDescent="0.25">
      <c r="A2" s="295" t="s">
        <v>43</v>
      </c>
      <c r="B2" s="297" t="s">
        <v>0</v>
      </c>
      <c r="C2" s="297" t="s">
        <v>1</v>
      </c>
      <c r="D2" s="301" t="s">
        <v>2</v>
      </c>
      <c r="E2" s="303" t="s">
        <v>3</v>
      </c>
      <c r="F2" s="287" t="s">
        <v>54</v>
      </c>
      <c r="G2" s="288"/>
      <c r="H2" s="288"/>
      <c r="I2" s="288"/>
      <c r="J2" s="288"/>
      <c r="K2" s="289"/>
      <c r="L2" s="314" t="s">
        <v>113</v>
      </c>
      <c r="M2" s="315"/>
      <c r="N2" s="315"/>
      <c r="O2" s="315"/>
      <c r="P2" s="315"/>
      <c r="Q2" s="316"/>
      <c r="R2" s="314" t="s">
        <v>131</v>
      </c>
      <c r="S2" s="315"/>
      <c r="T2" s="315"/>
      <c r="U2" s="315"/>
      <c r="V2" s="315"/>
      <c r="W2" s="316"/>
      <c r="X2" s="285"/>
      <c r="Y2" s="306"/>
    </row>
    <row r="3" spans="1:25" x14ac:dyDescent="0.25">
      <c r="A3" s="295"/>
      <c r="B3" s="297"/>
      <c r="C3" s="297"/>
      <c r="D3" s="301"/>
      <c r="E3" s="303"/>
      <c r="F3" s="287"/>
      <c r="G3" s="288"/>
      <c r="H3" s="288"/>
      <c r="I3" s="288"/>
      <c r="J3" s="288"/>
      <c r="K3" s="289"/>
      <c r="L3" s="329"/>
      <c r="M3" s="330"/>
      <c r="N3" s="330"/>
      <c r="O3" s="330"/>
      <c r="P3" s="330"/>
      <c r="Q3" s="331"/>
      <c r="R3" s="329"/>
      <c r="S3" s="330"/>
      <c r="T3" s="330"/>
      <c r="U3" s="330"/>
      <c r="V3" s="330"/>
      <c r="W3" s="331"/>
      <c r="X3" s="285"/>
      <c r="Y3" s="306"/>
    </row>
    <row r="4" spans="1:25" ht="16.5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32"/>
      <c r="M4" s="333"/>
      <c r="N4" s="333"/>
      <c r="O4" s="333"/>
      <c r="P4" s="333"/>
      <c r="Q4" s="334"/>
      <c r="R4" s="332"/>
      <c r="S4" s="333"/>
      <c r="T4" s="333"/>
      <c r="U4" s="333"/>
      <c r="V4" s="333"/>
      <c r="W4" s="334"/>
      <c r="X4" s="285"/>
      <c r="Y4" s="306"/>
    </row>
    <row r="5" spans="1:25" ht="17.25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3"/>
      <c r="X5" s="285"/>
      <c r="Y5" s="306"/>
    </row>
    <row r="6" spans="1:25" ht="16.5" thickBot="1" x14ac:dyDescent="0.3">
      <c r="A6" s="296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68" t="s">
        <v>8</v>
      </c>
      <c r="X6" s="286"/>
      <c r="Y6" s="307"/>
    </row>
    <row r="7" spans="1:25" ht="34.5" customHeight="1" thickTop="1" x14ac:dyDescent="0.25">
      <c r="A7" s="294" t="s">
        <v>44</v>
      </c>
      <c r="B7" s="87">
        <v>1</v>
      </c>
      <c r="C7" s="70" t="s">
        <v>67</v>
      </c>
      <c r="D7" s="2" t="s">
        <v>15</v>
      </c>
      <c r="E7" s="3" t="s">
        <v>16</v>
      </c>
      <c r="F7" s="4">
        <v>30</v>
      </c>
      <c r="G7" s="5" t="s">
        <v>18</v>
      </c>
      <c r="H7" s="6">
        <v>4</v>
      </c>
      <c r="I7" s="4">
        <v>30</v>
      </c>
      <c r="J7" s="5" t="s">
        <v>18</v>
      </c>
      <c r="K7" s="6">
        <v>4</v>
      </c>
      <c r="L7" s="7">
        <v>30</v>
      </c>
      <c r="M7" s="8" t="s">
        <v>18</v>
      </c>
      <c r="N7" s="3">
        <v>4</v>
      </c>
      <c r="O7" s="7">
        <v>30</v>
      </c>
      <c r="P7" s="8" t="s">
        <v>18</v>
      </c>
      <c r="Q7" s="3">
        <v>3</v>
      </c>
      <c r="R7" s="7">
        <v>30</v>
      </c>
      <c r="S7" s="8" t="s">
        <v>17</v>
      </c>
      <c r="T7" s="3">
        <v>2</v>
      </c>
      <c r="U7" s="7">
        <v>30</v>
      </c>
      <c r="V7" s="8" t="s">
        <v>18</v>
      </c>
      <c r="W7" s="3">
        <v>3</v>
      </c>
      <c r="X7" s="44">
        <f>SUM(F7,I7,L7,O7,R7,U7)</f>
        <v>180</v>
      </c>
      <c r="Y7" s="3">
        <f>SUM(H7,K7,N7,Q7,T7,W7)</f>
        <v>20</v>
      </c>
    </row>
    <row r="8" spans="1:25" x14ac:dyDescent="0.25">
      <c r="A8" s="295"/>
      <c r="B8" s="78">
        <v>2</v>
      </c>
      <c r="C8" s="72" t="s">
        <v>68</v>
      </c>
      <c r="D8" s="10" t="s">
        <v>22</v>
      </c>
      <c r="E8" s="11" t="s">
        <v>16</v>
      </c>
      <c r="F8" s="12">
        <v>7.5</v>
      </c>
      <c r="G8" s="13" t="s">
        <v>23</v>
      </c>
      <c r="H8" s="14">
        <v>1</v>
      </c>
      <c r="I8" s="12">
        <v>7.5</v>
      </c>
      <c r="J8" s="13" t="s">
        <v>17</v>
      </c>
      <c r="K8" s="14">
        <v>1</v>
      </c>
      <c r="L8" s="15">
        <v>7.5</v>
      </c>
      <c r="M8" s="16" t="s">
        <v>23</v>
      </c>
      <c r="N8" s="11">
        <v>1</v>
      </c>
      <c r="O8" s="15">
        <v>7.5</v>
      </c>
      <c r="P8" s="16" t="s">
        <v>18</v>
      </c>
      <c r="Q8" s="11">
        <v>2</v>
      </c>
      <c r="R8" s="15"/>
      <c r="S8" s="16"/>
      <c r="T8" s="11"/>
      <c r="U8" s="15"/>
      <c r="V8" s="16"/>
      <c r="W8" s="11"/>
      <c r="X8" s="48">
        <f t="shared" ref="X8:X36" si="0">SUM(F8,I8,L8,O8,R8,U8)</f>
        <v>30</v>
      </c>
      <c r="Y8" s="11">
        <f t="shared" ref="Y8:Y36" si="1">SUM(H8,K8,N8,Q8,T8,W8)</f>
        <v>5</v>
      </c>
    </row>
    <row r="9" spans="1:25" x14ac:dyDescent="0.25">
      <c r="A9" s="295"/>
      <c r="B9" s="78">
        <v>3</v>
      </c>
      <c r="C9" s="72" t="s">
        <v>69</v>
      </c>
      <c r="D9" s="10" t="s">
        <v>55</v>
      </c>
      <c r="E9" s="11" t="s">
        <v>25</v>
      </c>
      <c r="F9" s="12">
        <v>15</v>
      </c>
      <c r="G9" s="13" t="s">
        <v>17</v>
      </c>
      <c r="H9" s="14">
        <v>1</v>
      </c>
      <c r="I9" s="12">
        <v>15</v>
      </c>
      <c r="J9" s="13" t="s">
        <v>18</v>
      </c>
      <c r="K9" s="14">
        <v>2</v>
      </c>
      <c r="L9" s="15"/>
      <c r="M9" s="16"/>
      <c r="N9" s="11"/>
      <c r="O9" s="15"/>
      <c r="P9" s="16"/>
      <c r="Q9" s="11"/>
      <c r="R9" s="15"/>
      <c r="S9" s="16"/>
      <c r="T9" s="11"/>
      <c r="U9" s="15"/>
      <c r="V9" s="16"/>
      <c r="W9" s="11"/>
      <c r="X9" s="48">
        <f t="shared" si="0"/>
        <v>30</v>
      </c>
      <c r="Y9" s="11">
        <f t="shared" si="1"/>
        <v>3</v>
      </c>
    </row>
    <row r="10" spans="1:25" x14ac:dyDescent="0.25">
      <c r="A10" s="295"/>
      <c r="B10" s="78">
        <v>4</v>
      </c>
      <c r="C10" s="72" t="s">
        <v>70</v>
      </c>
      <c r="D10" s="10" t="s">
        <v>22</v>
      </c>
      <c r="E10" s="11" t="s">
        <v>16</v>
      </c>
      <c r="F10" s="12"/>
      <c r="G10" s="13"/>
      <c r="H10" s="14"/>
      <c r="I10" s="12"/>
      <c r="J10" s="13"/>
      <c r="K10" s="14"/>
      <c r="L10" s="15">
        <v>15</v>
      </c>
      <c r="M10" s="16" t="s">
        <v>17</v>
      </c>
      <c r="N10" s="11">
        <v>1</v>
      </c>
      <c r="O10" s="15">
        <v>15</v>
      </c>
      <c r="P10" s="16" t="s">
        <v>17</v>
      </c>
      <c r="Q10" s="11">
        <v>1</v>
      </c>
      <c r="R10" s="15">
        <v>7.5</v>
      </c>
      <c r="S10" s="16" t="s">
        <v>17</v>
      </c>
      <c r="T10" s="11">
        <v>1</v>
      </c>
      <c r="U10" s="15">
        <v>7.5</v>
      </c>
      <c r="V10" s="16" t="s">
        <v>18</v>
      </c>
      <c r="W10" s="11">
        <v>2</v>
      </c>
      <c r="X10" s="48">
        <f t="shared" si="0"/>
        <v>45</v>
      </c>
      <c r="Y10" s="11">
        <f t="shared" si="1"/>
        <v>5</v>
      </c>
    </row>
    <row r="11" spans="1:25" ht="18" customHeight="1" x14ac:dyDescent="0.25">
      <c r="A11" s="295"/>
      <c r="B11" s="78">
        <v>5</v>
      </c>
      <c r="C11" s="73" t="s">
        <v>71</v>
      </c>
      <c r="D11" s="10" t="s">
        <v>22</v>
      </c>
      <c r="E11" s="11" t="s">
        <v>25</v>
      </c>
      <c r="F11" s="12"/>
      <c r="G11" s="13"/>
      <c r="H11" s="14"/>
      <c r="I11" s="12">
        <v>30</v>
      </c>
      <c r="J11" s="13" t="s">
        <v>17</v>
      </c>
      <c r="K11" s="14">
        <v>1</v>
      </c>
      <c r="L11" s="15">
        <v>30</v>
      </c>
      <c r="M11" s="16" t="s">
        <v>18</v>
      </c>
      <c r="N11" s="11">
        <v>2</v>
      </c>
      <c r="O11" s="15"/>
      <c r="P11" s="16"/>
      <c r="Q11" s="11"/>
      <c r="R11" s="15"/>
      <c r="S11" s="16"/>
      <c r="T11" s="11"/>
      <c r="U11" s="15"/>
      <c r="V11" s="16"/>
      <c r="W11" s="11"/>
      <c r="X11" s="48">
        <f t="shared" si="0"/>
        <v>60</v>
      </c>
      <c r="Y11" s="11">
        <f t="shared" si="1"/>
        <v>3</v>
      </c>
    </row>
    <row r="12" spans="1:25" x14ac:dyDescent="0.25">
      <c r="A12" s="295"/>
      <c r="B12" s="78">
        <v>6</v>
      </c>
      <c r="C12" s="72" t="s">
        <v>72</v>
      </c>
      <c r="D12" s="10" t="s">
        <v>22</v>
      </c>
      <c r="E12" s="11" t="s">
        <v>25</v>
      </c>
      <c r="F12" s="12"/>
      <c r="G12" s="13"/>
      <c r="H12" s="14"/>
      <c r="I12" s="12"/>
      <c r="J12" s="13"/>
      <c r="K12" s="14"/>
      <c r="L12" s="15"/>
      <c r="M12" s="16"/>
      <c r="N12" s="11"/>
      <c r="O12" s="15">
        <v>30</v>
      </c>
      <c r="P12" s="16" t="s">
        <v>17</v>
      </c>
      <c r="Q12" s="11">
        <v>1</v>
      </c>
      <c r="R12" s="15">
        <v>30</v>
      </c>
      <c r="S12" s="16" t="s">
        <v>18</v>
      </c>
      <c r="T12" s="11">
        <v>2</v>
      </c>
      <c r="U12" s="15"/>
      <c r="V12" s="16"/>
      <c r="W12" s="11"/>
      <c r="X12" s="48">
        <f t="shared" si="0"/>
        <v>60</v>
      </c>
      <c r="Y12" s="11">
        <f t="shared" si="1"/>
        <v>3</v>
      </c>
    </row>
    <row r="13" spans="1:25" x14ac:dyDescent="0.25">
      <c r="A13" s="295"/>
      <c r="B13" s="78">
        <v>7</v>
      </c>
      <c r="C13" s="72" t="s">
        <v>73</v>
      </c>
      <c r="D13" s="10" t="s">
        <v>22</v>
      </c>
      <c r="E13" s="11" t="s">
        <v>25</v>
      </c>
      <c r="F13" s="12"/>
      <c r="G13" s="13"/>
      <c r="H13" s="14"/>
      <c r="I13" s="12"/>
      <c r="J13" s="13"/>
      <c r="K13" s="14"/>
      <c r="L13" s="15">
        <v>15</v>
      </c>
      <c r="M13" s="16" t="s">
        <v>23</v>
      </c>
      <c r="N13" s="11">
        <v>1</v>
      </c>
      <c r="O13" s="15">
        <v>15</v>
      </c>
      <c r="P13" s="16" t="s">
        <v>18</v>
      </c>
      <c r="Q13" s="11">
        <v>2</v>
      </c>
      <c r="R13" s="15"/>
      <c r="S13" s="16"/>
      <c r="T13" s="11"/>
      <c r="U13" s="15"/>
      <c r="V13" s="16"/>
      <c r="W13" s="11"/>
      <c r="X13" s="48">
        <f t="shared" si="0"/>
        <v>30</v>
      </c>
      <c r="Y13" s="11">
        <f t="shared" si="1"/>
        <v>3</v>
      </c>
    </row>
    <row r="14" spans="1:25" x14ac:dyDescent="0.25">
      <c r="A14" s="295"/>
      <c r="B14" s="78">
        <v>8</v>
      </c>
      <c r="C14" s="72" t="s">
        <v>74</v>
      </c>
      <c r="D14" s="10" t="s">
        <v>15</v>
      </c>
      <c r="E14" s="11" t="s">
        <v>25</v>
      </c>
      <c r="F14" s="12">
        <v>30</v>
      </c>
      <c r="G14" s="13" t="s">
        <v>17</v>
      </c>
      <c r="H14" s="14">
        <v>1</v>
      </c>
      <c r="I14" s="12">
        <v>30</v>
      </c>
      <c r="J14" s="13" t="s">
        <v>18</v>
      </c>
      <c r="K14" s="14">
        <v>2</v>
      </c>
      <c r="L14" s="15"/>
      <c r="M14" s="16"/>
      <c r="N14" s="11"/>
      <c r="O14" s="15"/>
      <c r="P14" s="16"/>
      <c r="Q14" s="11"/>
      <c r="R14" s="15"/>
      <c r="S14" s="16"/>
      <c r="T14" s="11"/>
      <c r="U14" s="15"/>
      <c r="V14" s="16"/>
      <c r="W14" s="11"/>
      <c r="X14" s="48">
        <f t="shared" si="0"/>
        <v>60</v>
      </c>
      <c r="Y14" s="11">
        <f t="shared" si="1"/>
        <v>3</v>
      </c>
    </row>
    <row r="15" spans="1:25" x14ac:dyDescent="0.25">
      <c r="A15" s="295"/>
      <c r="B15" s="78">
        <v>9</v>
      </c>
      <c r="C15" s="72" t="s">
        <v>75</v>
      </c>
      <c r="D15" s="10" t="s">
        <v>22</v>
      </c>
      <c r="E15" s="11" t="s">
        <v>25</v>
      </c>
      <c r="F15" s="12"/>
      <c r="G15" s="13"/>
      <c r="H15" s="14"/>
      <c r="I15" s="12"/>
      <c r="J15" s="13"/>
      <c r="K15" s="14"/>
      <c r="L15" s="15">
        <v>30</v>
      </c>
      <c r="M15" s="16" t="s">
        <v>17</v>
      </c>
      <c r="N15" s="11">
        <v>1</v>
      </c>
      <c r="O15" s="15">
        <v>30</v>
      </c>
      <c r="P15" s="16" t="s">
        <v>18</v>
      </c>
      <c r="Q15" s="11">
        <v>2</v>
      </c>
      <c r="R15" s="15"/>
      <c r="S15" s="16"/>
      <c r="T15" s="11"/>
      <c r="U15" s="15"/>
      <c r="V15" s="16"/>
      <c r="W15" s="11"/>
      <c r="X15" s="48">
        <f t="shared" si="0"/>
        <v>60</v>
      </c>
      <c r="Y15" s="11">
        <f t="shared" si="1"/>
        <v>3</v>
      </c>
    </row>
    <row r="16" spans="1:25" x14ac:dyDescent="0.25">
      <c r="A16" s="295"/>
      <c r="B16" s="79">
        <v>10</v>
      </c>
      <c r="C16" s="80" t="s">
        <v>76</v>
      </c>
      <c r="D16" s="19" t="s">
        <v>15</v>
      </c>
      <c r="E16" s="20" t="s">
        <v>25</v>
      </c>
      <c r="F16" s="21">
        <v>30</v>
      </c>
      <c r="G16" s="22" t="s">
        <v>17</v>
      </c>
      <c r="H16" s="23">
        <v>2</v>
      </c>
      <c r="I16" s="21">
        <v>30</v>
      </c>
      <c r="J16" s="22" t="s">
        <v>17</v>
      </c>
      <c r="K16" s="23">
        <v>2</v>
      </c>
      <c r="L16" s="24">
        <v>30</v>
      </c>
      <c r="M16" s="25" t="s">
        <v>17</v>
      </c>
      <c r="N16" s="20">
        <v>2</v>
      </c>
      <c r="O16" s="24">
        <v>30</v>
      </c>
      <c r="P16" s="25" t="s">
        <v>17</v>
      </c>
      <c r="Q16" s="20">
        <v>2</v>
      </c>
      <c r="R16" s="24">
        <v>30</v>
      </c>
      <c r="S16" s="25" t="s">
        <v>17</v>
      </c>
      <c r="T16" s="20">
        <v>2</v>
      </c>
      <c r="U16" s="24">
        <v>30</v>
      </c>
      <c r="V16" s="25" t="s">
        <v>17</v>
      </c>
      <c r="W16" s="20">
        <v>2</v>
      </c>
      <c r="X16" s="94">
        <f t="shared" ref="X16" si="2">SUM(F16,I16,L16,O16,R16,U16)</f>
        <v>180</v>
      </c>
      <c r="Y16" s="20">
        <f t="shared" ref="Y16" si="3">SUM(H16,K16,N16,Q16,T16,W16)</f>
        <v>12</v>
      </c>
    </row>
    <row r="17" spans="1:25" ht="16.5" thickBot="1" x14ac:dyDescent="0.3">
      <c r="A17" s="296"/>
      <c r="B17" s="164">
        <v>11</v>
      </c>
      <c r="C17" s="75" t="s">
        <v>82</v>
      </c>
      <c r="D17" s="33" t="s">
        <v>20</v>
      </c>
      <c r="E17" s="34" t="s">
        <v>25</v>
      </c>
      <c r="F17" s="35">
        <v>10</v>
      </c>
      <c r="G17" s="36" t="s">
        <v>23</v>
      </c>
      <c r="H17" s="37">
        <v>1</v>
      </c>
      <c r="I17" s="35">
        <v>10</v>
      </c>
      <c r="J17" s="36" t="s">
        <v>23</v>
      </c>
      <c r="K17" s="37">
        <v>1</v>
      </c>
      <c r="L17" s="38">
        <v>10</v>
      </c>
      <c r="M17" s="39" t="s">
        <v>23</v>
      </c>
      <c r="N17" s="34">
        <v>1</v>
      </c>
      <c r="O17" s="38">
        <v>10</v>
      </c>
      <c r="P17" s="39" t="s">
        <v>23</v>
      </c>
      <c r="Q17" s="34">
        <v>1</v>
      </c>
      <c r="R17" s="38">
        <v>10</v>
      </c>
      <c r="S17" s="39" t="s">
        <v>23</v>
      </c>
      <c r="T17" s="34">
        <v>1</v>
      </c>
      <c r="U17" s="38">
        <v>10</v>
      </c>
      <c r="V17" s="39" t="s">
        <v>23</v>
      </c>
      <c r="W17" s="34">
        <v>1</v>
      </c>
      <c r="X17" s="52">
        <f t="shared" si="0"/>
        <v>60</v>
      </c>
      <c r="Y17" s="34">
        <f t="shared" si="1"/>
        <v>6</v>
      </c>
    </row>
    <row r="18" spans="1:25" ht="32.25" thickTop="1" x14ac:dyDescent="0.25">
      <c r="A18" s="294" t="s">
        <v>45</v>
      </c>
      <c r="B18" s="53">
        <v>12</v>
      </c>
      <c r="C18" s="77" t="s">
        <v>30</v>
      </c>
      <c r="D18" s="55" t="s">
        <v>22</v>
      </c>
      <c r="E18" s="64" t="s">
        <v>25</v>
      </c>
      <c r="F18" s="60">
        <v>15</v>
      </c>
      <c r="G18" s="58" t="s">
        <v>17</v>
      </c>
      <c r="H18" s="59">
        <v>1</v>
      </c>
      <c r="I18" s="60">
        <v>15</v>
      </c>
      <c r="J18" s="58" t="s">
        <v>17</v>
      </c>
      <c r="K18" s="59">
        <v>1</v>
      </c>
      <c r="L18" s="65"/>
      <c r="M18" s="63"/>
      <c r="N18" s="64"/>
      <c r="O18" s="65"/>
      <c r="P18" s="63"/>
      <c r="Q18" s="64"/>
      <c r="R18" s="65"/>
      <c r="S18" s="63"/>
      <c r="T18" s="64"/>
      <c r="U18" s="65"/>
      <c r="V18" s="63"/>
      <c r="W18" s="64"/>
      <c r="X18" s="44">
        <f t="shared" si="0"/>
        <v>30</v>
      </c>
      <c r="Y18" s="3">
        <f t="shared" si="1"/>
        <v>2</v>
      </c>
    </row>
    <row r="19" spans="1:25" ht="31.5" x14ac:dyDescent="0.25">
      <c r="A19" s="295"/>
      <c r="B19" s="27">
        <v>13</v>
      </c>
      <c r="C19" s="72" t="s">
        <v>31</v>
      </c>
      <c r="D19" s="10" t="s">
        <v>22</v>
      </c>
      <c r="E19" s="11" t="s">
        <v>25</v>
      </c>
      <c r="F19" s="12"/>
      <c r="G19" s="13"/>
      <c r="H19" s="14"/>
      <c r="I19" s="12"/>
      <c r="J19" s="13"/>
      <c r="K19" s="14"/>
      <c r="L19" s="15">
        <v>15</v>
      </c>
      <c r="M19" s="16" t="s">
        <v>23</v>
      </c>
      <c r="N19" s="11">
        <v>1</v>
      </c>
      <c r="O19" s="15">
        <v>15</v>
      </c>
      <c r="P19" s="16" t="s">
        <v>23</v>
      </c>
      <c r="Q19" s="11">
        <v>1</v>
      </c>
      <c r="R19" s="15"/>
      <c r="S19" s="16"/>
      <c r="T19" s="11"/>
      <c r="U19" s="15"/>
      <c r="V19" s="16"/>
      <c r="W19" s="11"/>
      <c r="X19" s="48">
        <f t="shared" si="0"/>
        <v>30</v>
      </c>
      <c r="Y19" s="11">
        <f t="shared" si="1"/>
        <v>2</v>
      </c>
    </row>
    <row r="20" spans="1:25" x14ac:dyDescent="0.25">
      <c r="A20" s="295"/>
      <c r="B20" s="27">
        <v>14</v>
      </c>
      <c r="C20" s="72" t="s">
        <v>38</v>
      </c>
      <c r="D20" s="10" t="s">
        <v>15</v>
      </c>
      <c r="E20" s="11" t="s">
        <v>25</v>
      </c>
      <c r="F20" s="12">
        <v>30</v>
      </c>
      <c r="G20" s="13" t="s">
        <v>17</v>
      </c>
      <c r="H20" s="14">
        <v>1</v>
      </c>
      <c r="I20" s="12">
        <v>30</v>
      </c>
      <c r="J20" s="13" t="s">
        <v>17</v>
      </c>
      <c r="K20" s="14">
        <v>1</v>
      </c>
      <c r="L20" s="15"/>
      <c r="M20" s="16"/>
      <c r="N20" s="11"/>
      <c r="O20" s="15"/>
      <c r="P20" s="16"/>
      <c r="Q20" s="11"/>
      <c r="R20" s="15">
        <v>15</v>
      </c>
      <c r="S20" s="16" t="s">
        <v>18</v>
      </c>
      <c r="T20" s="11">
        <v>2</v>
      </c>
      <c r="U20" s="15"/>
      <c r="V20" s="16"/>
      <c r="W20" s="11"/>
      <c r="X20" s="48">
        <f t="shared" si="0"/>
        <v>75</v>
      </c>
      <c r="Y20" s="11">
        <f t="shared" si="1"/>
        <v>4</v>
      </c>
    </row>
    <row r="21" spans="1:25" ht="31.5" x14ac:dyDescent="0.25">
      <c r="A21" s="295"/>
      <c r="B21" s="27">
        <v>15</v>
      </c>
      <c r="C21" s="72" t="s">
        <v>57</v>
      </c>
      <c r="D21" s="10" t="s">
        <v>15</v>
      </c>
      <c r="E21" s="11" t="s">
        <v>25</v>
      </c>
      <c r="F21" s="12">
        <v>15</v>
      </c>
      <c r="G21" s="13" t="s">
        <v>17</v>
      </c>
      <c r="H21" s="14">
        <v>1</v>
      </c>
      <c r="I21" s="12">
        <v>15</v>
      </c>
      <c r="J21" s="13" t="s">
        <v>17</v>
      </c>
      <c r="K21" s="14">
        <v>1</v>
      </c>
      <c r="L21" s="15">
        <v>30</v>
      </c>
      <c r="M21" s="16" t="s">
        <v>17</v>
      </c>
      <c r="N21" s="11">
        <v>1</v>
      </c>
      <c r="O21" s="15">
        <v>30</v>
      </c>
      <c r="P21" s="16" t="s">
        <v>18</v>
      </c>
      <c r="Q21" s="11">
        <v>2</v>
      </c>
      <c r="R21" s="15">
        <v>15</v>
      </c>
      <c r="S21" s="16" t="s">
        <v>18</v>
      </c>
      <c r="T21" s="11">
        <v>2</v>
      </c>
      <c r="U21" s="15"/>
      <c r="V21" s="16"/>
      <c r="W21" s="11"/>
      <c r="X21" s="48">
        <f t="shared" si="0"/>
        <v>105</v>
      </c>
      <c r="Y21" s="11">
        <f t="shared" si="1"/>
        <v>7</v>
      </c>
    </row>
    <row r="22" spans="1:25" ht="31.5" x14ac:dyDescent="0.25">
      <c r="A22" s="295"/>
      <c r="B22" s="27">
        <v>16</v>
      </c>
      <c r="C22" s="72" t="s">
        <v>39</v>
      </c>
      <c r="D22" s="10" t="s">
        <v>55</v>
      </c>
      <c r="E22" s="11" t="s">
        <v>25</v>
      </c>
      <c r="F22" s="12">
        <v>30</v>
      </c>
      <c r="G22" s="13" t="s">
        <v>17</v>
      </c>
      <c r="H22" s="14">
        <v>1</v>
      </c>
      <c r="I22" s="12">
        <v>30</v>
      </c>
      <c r="J22" s="13" t="s">
        <v>17</v>
      </c>
      <c r="K22" s="14">
        <v>1</v>
      </c>
      <c r="L22" s="15">
        <v>30</v>
      </c>
      <c r="M22" s="16" t="s">
        <v>17</v>
      </c>
      <c r="N22" s="11">
        <v>1</v>
      </c>
      <c r="O22" s="15">
        <v>30</v>
      </c>
      <c r="P22" s="16" t="s">
        <v>17</v>
      </c>
      <c r="Q22" s="11">
        <v>1</v>
      </c>
      <c r="R22" s="15">
        <v>30</v>
      </c>
      <c r="S22" s="16" t="s">
        <v>18</v>
      </c>
      <c r="T22" s="11">
        <v>2</v>
      </c>
      <c r="U22" s="15"/>
      <c r="V22" s="16"/>
      <c r="W22" s="11"/>
      <c r="X22" s="48">
        <f t="shared" si="0"/>
        <v>150</v>
      </c>
      <c r="Y22" s="11">
        <f t="shared" si="1"/>
        <v>6</v>
      </c>
    </row>
    <row r="23" spans="1:25" x14ac:dyDescent="0.25">
      <c r="A23" s="295"/>
      <c r="B23" s="27">
        <v>17</v>
      </c>
      <c r="C23" s="72" t="s">
        <v>26</v>
      </c>
      <c r="D23" s="10" t="s">
        <v>22</v>
      </c>
      <c r="E23" s="11" t="s">
        <v>25</v>
      </c>
      <c r="F23" s="12">
        <v>30</v>
      </c>
      <c r="G23" s="13" t="s">
        <v>23</v>
      </c>
      <c r="H23" s="14">
        <v>1</v>
      </c>
      <c r="I23" s="12">
        <v>30</v>
      </c>
      <c r="J23" s="13" t="s">
        <v>17</v>
      </c>
      <c r="K23" s="14">
        <v>1</v>
      </c>
      <c r="L23" s="15">
        <v>30</v>
      </c>
      <c r="M23" s="16" t="s">
        <v>17</v>
      </c>
      <c r="N23" s="11">
        <v>1</v>
      </c>
      <c r="O23" s="15">
        <v>30</v>
      </c>
      <c r="P23" s="16" t="s">
        <v>17</v>
      </c>
      <c r="Q23" s="11">
        <v>1</v>
      </c>
      <c r="R23" s="15">
        <v>30</v>
      </c>
      <c r="S23" s="16" t="s">
        <v>18</v>
      </c>
      <c r="T23" s="11">
        <v>2</v>
      </c>
      <c r="U23" s="15"/>
      <c r="V23" s="16"/>
      <c r="W23" s="11"/>
      <c r="X23" s="48">
        <f t="shared" si="0"/>
        <v>150</v>
      </c>
      <c r="Y23" s="11">
        <f t="shared" si="1"/>
        <v>6</v>
      </c>
    </row>
    <row r="24" spans="1:25" ht="31.5" x14ac:dyDescent="0.25">
      <c r="A24" s="295"/>
      <c r="B24" s="27">
        <v>18</v>
      </c>
      <c r="C24" s="72" t="s">
        <v>37</v>
      </c>
      <c r="D24" s="10" t="s">
        <v>15</v>
      </c>
      <c r="E24" s="11" t="s">
        <v>25</v>
      </c>
      <c r="F24" s="12"/>
      <c r="G24" s="13"/>
      <c r="H24" s="14"/>
      <c r="I24" s="12"/>
      <c r="J24" s="13"/>
      <c r="K24" s="14"/>
      <c r="L24" s="15"/>
      <c r="M24" s="16"/>
      <c r="N24" s="11"/>
      <c r="O24" s="15"/>
      <c r="P24" s="16"/>
      <c r="Q24" s="11"/>
      <c r="R24" s="15">
        <v>30</v>
      </c>
      <c r="S24" s="16" t="s">
        <v>17</v>
      </c>
      <c r="T24" s="11">
        <v>1</v>
      </c>
      <c r="U24" s="15">
        <v>30</v>
      </c>
      <c r="V24" s="16" t="s">
        <v>18</v>
      </c>
      <c r="W24" s="11">
        <v>2</v>
      </c>
      <c r="X24" s="48">
        <f t="shared" si="0"/>
        <v>60</v>
      </c>
      <c r="Y24" s="11">
        <f t="shared" si="1"/>
        <v>3</v>
      </c>
    </row>
    <row r="25" spans="1:25" x14ac:dyDescent="0.25">
      <c r="A25" s="295"/>
      <c r="B25" s="27">
        <v>19</v>
      </c>
      <c r="C25" s="72" t="s">
        <v>78</v>
      </c>
      <c r="D25" s="10" t="s">
        <v>15</v>
      </c>
      <c r="E25" s="11" t="s">
        <v>16</v>
      </c>
      <c r="F25" s="12"/>
      <c r="G25" s="13"/>
      <c r="H25" s="14"/>
      <c r="I25" s="12"/>
      <c r="J25" s="13"/>
      <c r="K25" s="14"/>
      <c r="L25" s="15">
        <v>7.5</v>
      </c>
      <c r="M25" s="16" t="s">
        <v>23</v>
      </c>
      <c r="N25" s="11">
        <v>1</v>
      </c>
      <c r="O25" s="15">
        <v>7.5</v>
      </c>
      <c r="P25" s="16" t="s">
        <v>18</v>
      </c>
      <c r="Q25" s="11">
        <v>1</v>
      </c>
      <c r="R25" s="15">
        <v>7.5</v>
      </c>
      <c r="S25" s="16" t="s">
        <v>23</v>
      </c>
      <c r="T25" s="11">
        <v>1</v>
      </c>
      <c r="U25" s="15">
        <v>7.5</v>
      </c>
      <c r="V25" s="16" t="s">
        <v>17</v>
      </c>
      <c r="W25" s="11">
        <v>1</v>
      </c>
      <c r="X25" s="48">
        <f t="shared" si="0"/>
        <v>30</v>
      </c>
      <c r="Y25" s="11">
        <f t="shared" si="1"/>
        <v>4</v>
      </c>
    </row>
    <row r="26" spans="1:25" x14ac:dyDescent="0.25">
      <c r="A26" s="295"/>
      <c r="B26" s="27">
        <v>20</v>
      </c>
      <c r="C26" s="72" t="s">
        <v>77</v>
      </c>
      <c r="D26" s="10" t="s">
        <v>22</v>
      </c>
      <c r="E26" s="11" t="s">
        <v>16</v>
      </c>
      <c r="F26" s="12">
        <v>15</v>
      </c>
      <c r="G26" s="13" t="s">
        <v>18</v>
      </c>
      <c r="H26" s="14">
        <v>2</v>
      </c>
      <c r="I26" s="12">
        <v>15</v>
      </c>
      <c r="J26" s="13" t="s">
        <v>18</v>
      </c>
      <c r="K26" s="14">
        <v>2</v>
      </c>
      <c r="L26" s="15">
        <v>15</v>
      </c>
      <c r="M26" s="16" t="s">
        <v>18</v>
      </c>
      <c r="N26" s="11">
        <v>2</v>
      </c>
      <c r="O26" s="15">
        <v>15</v>
      </c>
      <c r="P26" s="16" t="s">
        <v>18</v>
      </c>
      <c r="Q26" s="11">
        <v>2</v>
      </c>
      <c r="R26" s="15"/>
      <c r="S26" s="16"/>
      <c r="T26" s="11"/>
      <c r="U26" s="15"/>
      <c r="V26" s="16"/>
      <c r="W26" s="11"/>
      <c r="X26" s="48">
        <f t="shared" si="0"/>
        <v>60</v>
      </c>
      <c r="Y26" s="11">
        <f t="shared" si="1"/>
        <v>8</v>
      </c>
    </row>
    <row r="27" spans="1:25" ht="48" thickBot="1" x14ac:dyDescent="0.3">
      <c r="A27" s="296"/>
      <c r="B27" s="28">
        <v>21</v>
      </c>
      <c r="C27" s="80" t="s">
        <v>36</v>
      </c>
      <c r="D27" s="19" t="s">
        <v>15</v>
      </c>
      <c r="E27" s="20" t="s">
        <v>25</v>
      </c>
      <c r="F27" s="21"/>
      <c r="G27" s="22"/>
      <c r="H27" s="23"/>
      <c r="I27" s="21"/>
      <c r="J27" s="22"/>
      <c r="K27" s="23"/>
      <c r="L27" s="24">
        <v>30</v>
      </c>
      <c r="M27" s="25" t="s">
        <v>17</v>
      </c>
      <c r="N27" s="20">
        <v>1</v>
      </c>
      <c r="O27" s="24">
        <v>30</v>
      </c>
      <c r="P27" s="25" t="s">
        <v>17</v>
      </c>
      <c r="Q27" s="20">
        <v>1</v>
      </c>
      <c r="R27" s="24">
        <v>30</v>
      </c>
      <c r="S27" s="25" t="s">
        <v>17</v>
      </c>
      <c r="T27" s="20">
        <v>1</v>
      </c>
      <c r="U27" s="24">
        <v>30</v>
      </c>
      <c r="V27" s="25" t="s">
        <v>18</v>
      </c>
      <c r="W27" s="20">
        <v>2</v>
      </c>
      <c r="X27" s="52">
        <f t="shared" si="0"/>
        <v>120</v>
      </c>
      <c r="Y27" s="34">
        <f t="shared" si="1"/>
        <v>5</v>
      </c>
    </row>
    <row r="28" spans="1:25" ht="18" customHeight="1" thickTop="1" x14ac:dyDescent="0.25">
      <c r="A28" s="294" t="s">
        <v>46</v>
      </c>
      <c r="B28" s="26">
        <v>22</v>
      </c>
      <c r="C28" s="82" t="s">
        <v>41</v>
      </c>
      <c r="D28" s="40" t="s">
        <v>15</v>
      </c>
      <c r="E28" s="41" t="s">
        <v>25</v>
      </c>
      <c r="F28" s="42"/>
      <c r="G28" s="5"/>
      <c r="H28" s="6"/>
      <c r="I28" s="4"/>
      <c r="J28" s="5"/>
      <c r="K28" s="43"/>
      <c r="L28" s="44"/>
      <c r="M28" s="8"/>
      <c r="N28" s="3"/>
      <c r="O28" s="7"/>
      <c r="P28" s="8"/>
      <c r="Q28" s="41"/>
      <c r="R28" s="44">
        <v>30</v>
      </c>
      <c r="S28" s="8" t="s">
        <v>23</v>
      </c>
      <c r="T28" s="3">
        <v>1</v>
      </c>
      <c r="U28" s="7">
        <v>30</v>
      </c>
      <c r="V28" s="8" t="s">
        <v>18</v>
      </c>
      <c r="W28" s="41">
        <v>2</v>
      </c>
      <c r="X28" s="44">
        <f t="shared" si="0"/>
        <v>60</v>
      </c>
      <c r="Y28" s="3">
        <f t="shared" si="1"/>
        <v>3</v>
      </c>
    </row>
    <row r="29" spans="1:25" ht="31.5" x14ac:dyDescent="0.25">
      <c r="A29" s="295"/>
      <c r="B29" s="27">
        <v>23</v>
      </c>
      <c r="C29" s="83" t="s">
        <v>33</v>
      </c>
      <c r="D29" s="10" t="s">
        <v>15</v>
      </c>
      <c r="E29" s="45" t="s">
        <v>25</v>
      </c>
      <c r="F29" s="46"/>
      <c r="G29" s="13"/>
      <c r="H29" s="14"/>
      <c r="I29" s="12"/>
      <c r="J29" s="13"/>
      <c r="K29" s="47"/>
      <c r="L29" s="48"/>
      <c r="M29" s="16"/>
      <c r="N29" s="11"/>
      <c r="O29" s="15"/>
      <c r="P29" s="16"/>
      <c r="Q29" s="45"/>
      <c r="R29" s="48">
        <v>30</v>
      </c>
      <c r="S29" s="16" t="s">
        <v>17</v>
      </c>
      <c r="T29" s="11">
        <v>2</v>
      </c>
      <c r="U29" s="15">
        <v>30</v>
      </c>
      <c r="V29" s="16" t="s">
        <v>17</v>
      </c>
      <c r="W29" s="11">
        <v>2</v>
      </c>
      <c r="X29" s="48">
        <f t="shared" si="0"/>
        <v>60</v>
      </c>
      <c r="Y29" s="11">
        <f t="shared" si="1"/>
        <v>4</v>
      </c>
    </row>
    <row r="30" spans="1:25" x14ac:dyDescent="0.25">
      <c r="A30" s="295"/>
      <c r="B30" s="27">
        <v>24</v>
      </c>
      <c r="C30" s="83" t="s">
        <v>59</v>
      </c>
      <c r="D30" s="10" t="s">
        <v>20</v>
      </c>
      <c r="E30" s="45" t="s">
        <v>25</v>
      </c>
      <c r="F30" s="46"/>
      <c r="G30" s="13"/>
      <c r="H30" s="14"/>
      <c r="I30" s="12"/>
      <c r="J30" s="13"/>
      <c r="K30" s="47"/>
      <c r="L30" s="48"/>
      <c r="M30" s="16"/>
      <c r="N30" s="11"/>
      <c r="O30" s="15"/>
      <c r="P30" s="16"/>
      <c r="Q30" s="45"/>
      <c r="R30" s="46">
        <v>60</v>
      </c>
      <c r="S30" s="13" t="s">
        <v>23</v>
      </c>
      <c r="T30" s="14">
        <v>2</v>
      </c>
      <c r="U30" s="12">
        <v>60</v>
      </c>
      <c r="V30" s="13" t="s">
        <v>23</v>
      </c>
      <c r="W30" s="47">
        <v>2</v>
      </c>
      <c r="X30" s="48">
        <f t="shared" si="0"/>
        <v>120</v>
      </c>
      <c r="Y30" s="11">
        <f t="shared" si="1"/>
        <v>4</v>
      </c>
    </row>
    <row r="31" spans="1:25" ht="31.5" x14ac:dyDescent="0.25">
      <c r="A31" s="295"/>
      <c r="B31" s="27">
        <v>25</v>
      </c>
      <c r="C31" s="83" t="s">
        <v>89</v>
      </c>
      <c r="D31" s="10" t="s">
        <v>15</v>
      </c>
      <c r="E31" s="45" t="s">
        <v>25</v>
      </c>
      <c r="F31" s="46"/>
      <c r="G31" s="13"/>
      <c r="H31" s="14"/>
      <c r="I31" s="12"/>
      <c r="J31" s="13"/>
      <c r="K31" s="47"/>
      <c r="L31" s="46"/>
      <c r="M31" s="13"/>
      <c r="N31" s="14"/>
      <c r="O31" s="12"/>
      <c r="P31" s="13"/>
      <c r="Q31" s="47"/>
      <c r="R31" s="46">
        <v>15</v>
      </c>
      <c r="S31" s="13" t="s">
        <v>18</v>
      </c>
      <c r="T31" s="14">
        <v>2</v>
      </c>
      <c r="U31" s="12"/>
      <c r="V31" s="13"/>
      <c r="W31" s="47"/>
      <c r="X31" s="48">
        <f t="shared" si="0"/>
        <v>15</v>
      </c>
      <c r="Y31" s="11">
        <f t="shared" si="1"/>
        <v>2</v>
      </c>
    </row>
    <row r="32" spans="1:25" x14ac:dyDescent="0.25">
      <c r="A32" s="295"/>
      <c r="B32" s="28">
        <v>26</v>
      </c>
      <c r="C32" s="116" t="s">
        <v>111</v>
      </c>
      <c r="D32" s="19" t="s">
        <v>15</v>
      </c>
      <c r="E32" s="81" t="s">
        <v>25</v>
      </c>
      <c r="F32" s="92">
        <v>2</v>
      </c>
      <c r="G32" s="22" t="s">
        <v>23</v>
      </c>
      <c r="H32" s="23">
        <v>0</v>
      </c>
      <c r="I32" s="21"/>
      <c r="J32" s="22"/>
      <c r="K32" s="93"/>
      <c r="L32" s="92"/>
      <c r="M32" s="22"/>
      <c r="N32" s="23"/>
      <c r="O32" s="21"/>
      <c r="P32" s="22"/>
      <c r="Q32" s="93"/>
      <c r="R32" s="92"/>
      <c r="S32" s="22"/>
      <c r="T32" s="23"/>
      <c r="U32" s="21"/>
      <c r="V32" s="22"/>
      <c r="W32" s="93"/>
      <c r="X32" s="48">
        <f t="shared" si="0"/>
        <v>2</v>
      </c>
      <c r="Y32" s="11">
        <f t="shared" si="1"/>
        <v>0</v>
      </c>
    </row>
    <row r="33" spans="1:25" x14ac:dyDescent="0.25">
      <c r="A33" s="295"/>
      <c r="B33" s="28">
        <v>27</v>
      </c>
      <c r="C33" s="116" t="s">
        <v>112</v>
      </c>
      <c r="D33" s="19" t="s">
        <v>15</v>
      </c>
      <c r="E33" s="81" t="s">
        <v>25</v>
      </c>
      <c r="F33" s="92">
        <v>3</v>
      </c>
      <c r="G33" s="22" t="s">
        <v>23</v>
      </c>
      <c r="H33" s="23">
        <v>0</v>
      </c>
      <c r="I33" s="21"/>
      <c r="J33" s="22"/>
      <c r="K33" s="93"/>
      <c r="L33" s="92"/>
      <c r="M33" s="22"/>
      <c r="N33" s="23"/>
      <c r="O33" s="21"/>
      <c r="P33" s="22"/>
      <c r="Q33" s="93"/>
      <c r="R33" s="92"/>
      <c r="S33" s="22"/>
      <c r="T33" s="23"/>
      <c r="U33" s="21"/>
      <c r="V33" s="22"/>
      <c r="W33" s="93"/>
      <c r="X33" s="48">
        <f t="shared" si="0"/>
        <v>3</v>
      </c>
      <c r="Y33" s="11">
        <f t="shared" si="1"/>
        <v>0</v>
      </c>
    </row>
    <row r="34" spans="1:25" ht="16.5" thickBot="1" x14ac:dyDescent="0.3">
      <c r="A34" s="296"/>
      <c r="B34" s="29">
        <v>28</v>
      </c>
      <c r="C34" s="84" t="s">
        <v>58</v>
      </c>
      <c r="D34" s="33" t="s">
        <v>20</v>
      </c>
      <c r="E34" s="49" t="s">
        <v>25</v>
      </c>
      <c r="F34" s="50">
        <v>30</v>
      </c>
      <c r="G34" s="36" t="s">
        <v>23</v>
      </c>
      <c r="H34" s="37">
        <v>0</v>
      </c>
      <c r="I34" s="35">
        <v>30</v>
      </c>
      <c r="J34" s="36" t="s">
        <v>23</v>
      </c>
      <c r="K34" s="51">
        <v>0</v>
      </c>
      <c r="L34" s="52"/>
      <c r="M34" s="39"/>
      <c r="N34" s="34"/>
      <c r="O34" s="38"/>
      <c r="P34" s="39"/>
      <c r="Q34" s="49"/>
      <c r="R34" s="52"/>
      <c r="S34" s="39"/>
      <c r="T34" s="34"/>
      <c r="U34" s="38"/>
      <c r="V34" s="39"/>
      <c r="W34" s="34"/>
      <c r="X34" s="52">
        <f t="shared" si="0"/>
        <v>60</v>
      </c>
      <c r="Y34" s="34">
        <f t="shared" si="1"/>
        <v>0</v>
      </c>
    </row>
    <row r="35" spans="1:25" ht="35.25" customHeight="1" thickTop="1" x14ac:dyDescent="0.25">
      <c r="A35" s="347" t="s">
        <v>116</v>
      </c>
      <c r="B35" s="26">
        <v>29</v>
      </c>
      <c r="C35" s="82" t="s">
        <v>87</v>
      </c>
      <c r="D35" s="2" t="s">
        <v>22</v>
      </c>
      <c r="E35" s="3" t="s">
        <v>25</v>
      </c>
      <c r="F35" s="42">
        <v>30</v>
      </c>
      <c r="G35" s="5" t="s">
        <v>17</v>
      </c>
      <c r="H35" s="6">
        <v>2</v>
      </c>
      <c r="I35" s="4">
        <v>30</v>
      </c>
      <c r="J35" s="5" t="s">
        <v>17</v>
      </c>
      <c r="K35" s="43">
        <v>2</v>
      </c>
      <c r="L35" s="44">
        <v>30</v>
      </c>
      <c r="M35" s="8" t="s">
        <v>17</v>
      </c>
      <c r="N35" s="3">
        <v>2</v>
      </c>
      <c r="O35" s="7">
        <v>30</v>
      </c>
      <c r="P35" s="8" t="s">
        <v>18</v>
      </c>
      <c r="Q35" s="41">
        <v>3</v>
      </c>
      <c r="R35" s="44"/>
      <c r="S35" s="8"/>
      <c r="T35" s="3"/>
      <c r="U35" s="7"/>
      <c r="V35" s="8"/>
      <c r="W35" s="3"/>
      <c r="X35" s="44">
        <f t="shared" si="0"/>
        <v>120</v>
      </c>
      <c r="Y35" s="3">
        <f t="shared" si="1"/>
        <v>9</v>
      </c>
    </row>
    <row r="36" spans="1:25" ht="35.25" customHeight="1" thickBot="1" x14ac:dyDescent="0.3">
      <c r="A36" s="348"/>
      <c r="B36" s="29">
        <v>30</v>
      </c>
      <c r="C36" s="84" t="s">
        <v>117</v>
      </c>
      <c r="D36" s="33"/>
      <c r="E36" s="34"/>
      <c r="F36" s="132">
        <v>325</v>
      </c>
      <c r="G36" s="133"/>
      <c r="H36" s="134">
        <v>11</v>
      </c>
      <c r="I36" s="135">
        <v>250</v>
      </c>
      <c r="J36" s="133"/>
      <c r="K36" s="136">
        <v>8</v>
      </c>
      <c r="L36" s="137">
        <v>225</v>
      </c>
      <c r="M36" s="138"/>
      <c r="N36" s="128">
        <v>7</v>
      </c>
      <c r="O36" s="139">
        <v>175</v>
      </c>
      <c r="P36" s="138"/>
      <c r="Q36" s="140">
        <v>4</v>
      </c>
      <c r="R36" s="137">
        <v>100</v>
      </c>
      <c r="S36" s="138"/>
      <c r="T36" s="128">
        <v>4</v>
      </c>
      <c r="U36" s="139">
        <v>275</v>
      </c>
      <c r="V36" s="138"/>
      <c r="W36" s="140">
        <v>11</v>
      </c>
      <c r="X36" s="52">
        <f t="shared" si="0"/>
        <v>1350</v>
      </c>
      <c r="Y36" s="34">
        <f t="shared" si="1"/>
        <v>45</v>
      </c>
    </row>
    <row r="37" spans="1:25" ht="17.25" thickTop="1" thickBot="1" x14ac:dyDescent="0.3">
      <c r="A37" s="282" t="s">
        <v>27</v>
      </c>
      <c r="B37" s="345"/>
      <c r="C37" s="345"/>
      <c r="D37" s="345"/>
      <c r="E37" s="346"/>
      <c r="F37" s="122">
        <f>SUM(F7:F36)</f>
        <v>647.5</v>
      </c>
      <c r="G37" s="96"/>
      <c r="H37" s="86">
        <f>SUM(H7:H36)</f>
        <v>30</v>
      </c>
      <c r="I37" s="123">
        <f>SUM(I7:I36)</f>
        <v>597.5</v>
      </c>
      <c r="J37" s="96"/>
      <c r="K37" s="86">
        <f>SUM(K7,K8,K9:K36)</f>
        <v>30</v>
      </c>
      <c r="L37" s="120">
        <f>SUM(L7:L36)</f>
        <v>580</v>
      </c>
      <c r="M37" s="97"/>
      <c r="N37" s="85">
        <f>SUM(N7:N36)</f>
        <v>30</v>
      </c>
      <c r="O37" s="120">
        <f>SUM(O7:O36)</f>
        <v>530</v>
      </c>
      <c r="P37" s="97"/>
      <c r="Q37" s="85">
        <f>SUM(Q7:Q36)</f>
        <v>30</v>
      </c>
      <c r="R37" s="120">
        <f>SUM(R7:R36)</f>
        <v>500</v>
      </c>
      <c r="S37" s="97"/>
      <c r="T37" s="85">
        <f>SUM(T7:T36)</f>
        <v>30</v>
      </c>
      <c r="U37" s="120">
        <f>SUM(U7:U36)</f>
        <v>540</v>
      </c>
      <c r="V37" s="97"/>
      <c r="W37" s="85">
        <f>SUM(W7:W36)</f>
        <v>30</v>
      </c>
      <c r="X37" s="103">
        <f>SUM(X7:X36)</f>
        <v>3395</v>
      </c>
      <c r="Y37" s="281">
        <f>SUM(Y7:Y36)</f>
        <v>180</v>
      </c>
    </row>
    <row r="38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37:E37"/>
    <mergeCell ref="F5:H5"/>
    <mergeCell ref="A7:A17"/>
    <mergeCell ref="A18:A27"/>
    <mergeCell ref="A28:A34"/>
    <mergeCell ref="A35:A36"/>
  </mergeCells>
  <phoneticPr fontId="7" type="noConversion"/>
  <pageMargins left="0.7" right="0.7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4"/>
  <sheetViews>
    <sheetView topLeftCell="A16" workbookViewId="0">
      <selection activeCell="K30" sqref="K30"/>
    </sheetView>
  </sheetViews>
  <sheetFormatPr defaultColWidth="8.85546875" defaultRowHeight="15.75" x14ac:dyDescent="0.25"/>
  <cols>
    <col min="1" max="1" width="4.42578125" style="130" customWidth="1"/>
    <col min="2" max="2" width="4" style="130" customWidth="1"/>
    <col min="3" max="3" width="23.7109375" style="130" customWidth="1"/>
    <col min="4" max="4" width="6.28515625" style="130" customWidth="1"/>
    <col min="5" max="5" width="6" style="130" customWidth="1"/>
    <col min="6" max="16384" width="8.85546875" style="130"/>
  </cols>
  <sheetData>
    <row r="1" spans="1:25" ht="17.25" thickTop="1" thickBot="1" x14ac:dyDescent="0.3">
      <c r="A1" s="282" t="s">
        <v>49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93"/>
      <c r="X1" s="284" t="s">
        <v>7</v>
      </c>
      <c r="Y1" s="305" t="s">
        <v>8</v>
      </c>
    </row>
    <row r="2" spans="1:25" ht="16.5" thickTop="1" x14ac:dyDescent="0.25">
      <c r="A2" s="295" t="s">
        <v>43</v>
      </c>
      <c r="B2" s="297" t="s">
        <v>0</v>
      </c>
      <c r="C2" s="297" t="s">
        <v>1</v>
      </c>
      <c r="D2" s="301" t="s">
        <v>2</v>
      </c>
      <c r="E2" s="303" t="s">
        <v>3</v>
      </c>
      <c r="F2" s="287" t="s">
        <v>54</v>
      </c>
      <c r="G2" s="288"/>
      <c r="H2" s="288"/>
      <c r="I2" s="288"/>
      <c r="J2" s="288"/>
      <c r="K2" s="289"/>
      <c r="L2" s="314" t="s">
        <v>113</v>
      </c>
      <c r="M2" s="315"/>
      <c r="N2" s="315"/>
      <c r="O2" s="315"/>
      <c r="P2" s="315"/>
      <c r="Q2" s="316"/>
      <c r="R2" s="314" t="s">
        <v>131</v>
      </c>
      <c r="S2" s="315"/>
      <c r="T2" s="315"/>
      <c r="U2" s="315"/>
      <c r="V2" s="315"/>
      <c r="W2" s="316"/>
      <c r="X2" s="285"/>
      <c r="Y2" s="306"/>
    </row>
    <row r="3" spans="1:25" x14ac:dyDescent="0.25">
      <c r="A3" s="295"/>
      <c r="B3" s="297"/>
      <c r="C3" s="297"/>
      <c r="D3" s="301"/>
      <c r="E3" s="303"/>
      <c r="F3" s="287"/>
      <c r="G3" s="288"/>
      <c r="H3" s="288"/>
      <c r="I3" s="288"/>
      <c r="J3" s="288"/>
      <c r="K3" s="289"/>
      <c r="L3" s="317"/>
      <c r="M3" s="318"/>
      <c r="N3" s="318"/>
      <c r="O3" s="318"/>
      <c r="P3" s="318"/>
      <c r="Q3" s="319"/>
      <c r="R3" s="317"/>
      <c r="S3" s="318"/>
      <c r="T3" s="318"/>
      <c r="U3" s="318"/>
      <c r="V3" s="318"/>
      <c r="W3" s="319"/>
      <c r="X3" s="285"/>
      <c r="Y3" s="306"/>
    </row>
    <row r="4" spans="1:25" ht="16.5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20"/>
      <c r="M4" s="321"/>
      <c r="N4" s="321"/>
      <c r="O4" s="321"/>
      <c r="P4" s="321"/>
      <c r="Q4" s="322"/>
      <c r="R4" s="320"/>
      <c r="S4" s="321"/>
      <c r="T4" s="321"/>
      <c r="U4" s="321"/>
      <c r="V4" s="321"/>
      <c r="W4" s="322"/>
      <c r="X4" s="285"/>
      <c r="Y4" s="306"/>
    </row>
    <row r="5" spans="1:25" ht="17.25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3"/>
      <c r="X5" s="285"/>
      <c r="Y5" s="306"/>
    </row>
    <row r="6" spans="1:25" ht="16.5" thickBot="1" x14ac:dyDescent="0.3">
      <c r="A6" s="295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68" t="s">
        <v>8</v>
      </c>
      <c r="X6" s="286"/>
      <c r="Y6" s="307"/>
    </row>
    <row r="7" spans="1:25" ht="18" customHeight="1" thickTop="1" x14ac:dyDescent="0.25">
      <c r="A7" s="349" t="s">
        <v>44</v>
      </c>
      <c r="B7" s="69">
        <v>1</v>
      </c>
      <c r="C7" s="70" t="s">
        <v>79</v>
      </c>
      <c r="D7" s="2" t="s">
        <v>55</v>
      </c>
      <c r="E7" s="3" t="s">
        <v>25</v>
      </c>
      <c r="F7" s="4">
        <v>30</v>
      </c>
      <c r="G7" s="5" t="s">
        <v>23</v>
      </c>
      <c r="H7" s="6">
        <v>5</v>
      </c>
      <c r="I7" s="4">
        <v>30</v>
      </c>
      <c r="J7" s="5" t="s">
        <v>18</v>
      </c>
      <c r="K7" s="6">
        <v>7</v>
      </c>
      <c r="L7" s="7">
        <v>30</v>
      </c>
      <c r="M7" s="8" t="s">
        <v>23</v>
      </c>
      <c r="N7" s="3">
        <v>5</v>
      </c>
      <c r="O7" s="7">
        <v>30</v>
      </c>
      <c r="P7" s="8" t="s">
        <v>18</v>
      </c>
      <c r="Q7" s="3">
        <v>5</v>
      </c>
      <c r="R7" s="7">
        <v>30</v>
      </c>
      <c r="S7" s="8" t="s">
        <v>23</v>
      </c>
      <c r="T7" s="3">
        <v>3</v>
      </c>
      <c r="U7" s="7">
        <v>30</v>
      </c>
      <c r="V7" s="8" t="s">
        <v>23</v>
      </c>
      <c r="W7" s="41">
        <v>5</v>
      </c>
      <c r="X7" s="44">
        <f>SUM(F7,I7,L7,O7,R7,U7)</f>
        <v>180</v>
      </c>
      <c r="Y7" s="3">
        <f>SUM(H7,K7,N7,Q7,T7,W7)</f>
        <v>30</v>
      </c>
    </row>
    <row r="8" spans="1:25" ht="31.5" x14ac:dyDescent="0.25">
      <c r="A8" s="350"/>
      <c r="B8" s="71">
        <v>2</v>
      </c>
      <c r="C8" s="72" t="s">
        <v>63</v>
      </c>
      <c r="D8" s="10" t="s">
        <v>15</v>
      </c>
      <c r="E8" s="11" t="s">
        <v>16</v>
      </c>
      <c r="F8" s="12"/>
      <c r="G8" s="13"/>
      <c r="H8" s="14"/>
      <c r="I8" s="12"/>
      <c r="J8" s="13"/>
      <c r="K8" s="14"/>
      <c r="L8" s="15"/>
      <c r="M8" s="16"/>
      <c r="N8" s="11"/>
      <c r="O8" s="15"/>
      <c r="P8" s="16"/>
      <c r="Q8" s="11"/>
      <c r="R8" s="15">
        <v>15</v>
      </c>
      <c r="S8" s="16" t="s">
        <v>23</v>
      </c>
      <c r="T8" s="11">
        <v>11</v>
      </c>
      <c r="U8" s="15">
        <v>15</v>
      </c>
      <c r="V8" s="16" t="s">
        <v>23</v>
      </c>
      <c r="W8" s="45">
        <v>12</v>
      </c>
      <c r="X8" s="48">
        <f t="shared" ref="X8:X32" si="0">SUM(F8,I8,L8,O8,R8,U8)</f>
        <v>30</v>
      </c>
      <c r="Y8" s="11">
        <f t="shared" ref="Y8:Y32" si="1">SUM(H8,K8,N8,Q8,T8,W8)</f>
        <v>23</v>
      </c>
    </row>
    <row r="9" spans="1:25" x14ac:dyDescent="0.25">
      <c r="A9" s="350"/>
      <c r="B9" s="71">
        <v>3</v>
      </c>
      <c r="C9" s="72" t="s">
        <v>76</v>
      </c>
      <c r="D9" s="10" t="s">
        <v>55</v>
      </c>
      <c r="E9" s="11" t="s">
        <v>25</v>
      </c>
      <c r="F9" s="12">
        <v>30</v>
      </c>
      <c r="G9" s="13" t="s">
        <v>17</v>
      </c>
      <c r="H9" s="14">
        <v>2</v>
      </c>
      <c r="I9" s="12">
        <v>30</v>
      </c>
      <c r="J9" s="13" t="s">
        <v>17</v>
      </c>
      <c r="K9" s="14">
        <v>2</v>
      </c>
      <c r="L9" s="15">
        <v>30</v>
      </c>
      <c r="M9" s="16" t="s">
        <v>17</v>
      </c>
      <c r="N9" s="11">
        <v>2</v>
      </c>
      <c r="O9" s="15">
        <v>30</v>
      </c>
      <c r="P9" s="16" t="s">
        <v>17</v>
      </c>
      <c r="Q9" s="11">
        <v>2</v>
      </c>
      <c r="R9" s="15">
        <v>30</v>
      </c>
      <c r="S9" s="16" t="s">
        <v>17</v>
      </c>
      <c r="T9" s="11">
        <v>2</v>
      </c>
      <c r="U9" s="15">
        <v>30</v>
      </c>
      <c r="V9" s="16" t="s">
        <v>17</v>
      </c>
      <c r="W9" s="45">
        <v>2</v>
      </c>
      <c r="X9" s="48">
        <f t="shared" si="0"/>
        <v>180</v>
      </c>
      <c r="Y9" s="11">
        <f t="shared" si="1"/>
        <v>12</v>
      </c>
    </row>
    <row r="10" spans="1:25" x14ac:dyDescent="0.25">
      <c r="A10" s="350"/>
      <c r="B10" s="71">
        <v>3</v>
      </c>
      <c r="C10" s="72" t="s">
        <v>107</v>
      </c>
      <c r="D10" s="10" t="s">
        <v>55</v>
      </c>
      <c r="E10" s="11" t="s">
        <v>25</v>
      </c>
      <c r="F10" s="12"/>
      <c r="G10" s="13"/>
      <c r="H10" s="14"/>
      <c r="I10" s="12"/>
      <c r="J10" s="13"/>
      <c r="K10" s="14"/>
      <c r="L10" s="15">
        <v>30</v>
      </c>
      <c r="M10" s="16" t="s">
        <v>17</v>
      </c>
      <c r="N10" s="11">
        <v>1</v>
      </c>
      <c r="O10" s="15"/>
      <c r="P10" s="16"/>
      <c r="Q10" s="11"/>
      <c r="R10" s="15"/>
      <c r="S10" s="16"/>
      <c r="T10" s="11"/>
      <c r="U10" s="15"/>
      <c r="V10" s="16"/>
      <c r="W10" s="45"/>
      <c r="X10" s="48">
        <f t="shared" si="0"/>
        <v>30</v>
      </c>
      <c r="Y10" s="11">
        <f t="shared" si="1"/>
        <v>1</v>
      </c>
    </row>
    <row r="11" spans="1:25" x14ac:dyDescent="0.25">
      <c r="A11" s="350"/>
      <c r="B11" s="71">
        <v>4</v>
      </c>
      <c r="C11" s="72" t="s">
        <v>80</v>
      </c>
      <c r="D11" s="10" t="s">
        <v>20</v>
      </c>
      <c r="E11" s="11" t="s">
        <v>25</v>
      </c>
      <c r="F11" s="12"/>
      <c r="G11" s="13"/>
      <c r="H11" s="14"/>
      <c r="I11" s="12"/>
      <c r="J11" s="13"/>
      <c r="K11" s="14"/>
      <c r="L11" s="15">
        <v>15</v>
      </c>
      <c r="M11" s="16" t="s">
        <v>23</v>
      </c>
      <c r="N11" s="11">
        <v>1</v>
      </c>
      <c r="O11" s="15">
        <v>30</v>
      </c>
      <c r="P11" s="16" t="s">
        <v>18</v>
      </c>
      <c r="Q11" s="11">
        <v>2</v>
      </c>
      <c r="R11" s="15"/>
      <c r="S11" s="16"/>
      <c r="T11" s="11"/>
      <c r="U11" s="15"/>
      <c r="V11" s="16"/>
      <c r="W11" s="45"/>
      <c r="X11" s="48">
        <f t="shared" si="0"/>
        <v>45</v>
      </c>
      <c r="Y11" s="11">
        <f t="shared" si="1"/>
        <v>3</v>
      </c>
    </row>
    <row r="12" spans="1:25" ht="31.5" x14ac:dyDescent="0.25">
      <c r="A12" s="350"/>
      <c r="B12" s="71">
        <v>5</v>
      </c>
      <c r="C12" s="72" t="s">
        <v>64</v>
      </c>
      <c r="D12" s="10" t="s">
        <v>22</v>
      </c>
      <c r="E12" s="11" t="s">
        <v>25</v>
      </c>
      <c r="F12" s="12">
        <v>30</v>
      </c>
      <c r="G12" s="13" t="s">
        <v>23</v>
      </c>
      <c r="H12" s="14">
        <v>1</v>
      </c>
      <c r="I12" s="12"/>
      <c r="J12" s="13"/>
      <c r="K12" s="14"/>
      <c r="L12" s="15"/>
      <c r="M12" s="16"/>
      <c r="N12" s="11"/>
      <c r="O12" s="15"/>
      <c r="P12" s="16"/>
      <c r="Q12" s="11"/>
      <c r="R12" s="15"/>
      <c r="S12" s="16"/>
      <c r="T12" s="11"/>
      <c r="U12" s="15"/>
      <c r="V12" s="16"/>
      <c r="W12" s="45"/>
      <c r="X12" s="48">
        <f t="shared" si="0"/>
        <v>30</v>
      </c>
      <c r="Y12" s="11">
        <f t="shared" si="1"/>
        <v>1</v>
      </c>
    </row>
    <row r="13" spans="1:25" ht="18" customHeight="1" x14ac:dyDescent="0.25">
      <c r="A13" s="350"/>
      <c r="B13" s="71">
        <v>6</v>
      </c>
      <c r="C13" s="73" t="s">
        <v>81</v>
      </c>
      <c r="D13" s="10" t="s">
        <v>20</v>
      </c>
      <c r="E13" s="11" t="s">
        <v>16</v>
      </c>
      <c r="F13" s="12"/>
      <c r="G13" s="13"/>
      <c r="H13" s="14"/>
      <c r="I13" s="12"/>
      <c r="J13" s="13"/>
      <c r="K13" s="14"/>
      <c r="L13" s="15"/>
      <c r="M13" s="16"/>
      <c r="N13" s="11"/>
      <c r="O13" s="15">
        <v>20</v>
      </c>
      <c r="P13" s="16" t="s">
        <v>23</v>
      </c>
      <c r="Q13" s="11">
        <v>1</v>
      </c>
      <c r="R13" s="15">
        <v>20</v>
      </c>
      <c r="S13" s="16" t="s">
        <v>23</v>
      </c>
      <c r="T13" s="11">
        <v>1</v>
      </c>
      <c r="U13" s="15"/>
      <c r="V13" s="16"/>
      <c r="W13" s="45"/>
      <c r="X13" s="48">
        <f t="shared" si="0"/>
        <v>40</v>
      </c>
      <c r="Y13" s="11">
        <f t="shared" si="1"/>
        <v>2</v>
      </c>
    </row>
    <row r="14" spans="1:25" ht="16.5" thickBot="1" x14ac:dyDescent="0.3">
      <c r="A14" s="350"/>
      <c r="B14" s="74">
        <v>7</v>
      </c>
      <c r="C14" s="75" t="s">
        <v>82</v>
      </c>
      <c r="D14" s="33" t="s">
        <v>20</v>
      </c>
      <c r="E14" s="34" t="s">
        <v>25</v>
      </c>
      <c r="F14" s="35"/>
      <c r="G14" s="36"/>
      <c r="H14" s="37"/>
      <c r="I14" s="35"/>
      <c r="J14" s="36"/>
      <c r="K14" s="37"/>
      <c r="L14" s="38">
        <v>40</v>
      </c>
      <c r="M14" s="39" t="s">
        <v>23</v>
      </c>
      <c r="N14" s="34">
        <v>1</v>
      </c>
      <c r="O14" s="38">
        <v>40</v>
      </c>
      <c r="P14" s="39" t="s">
        <v>23</v>
      </c>
      <c r="Q14" s="34">
        <v>1</v>
      </c>
      <c r="R14" s="38">
        <v>40</v>
      </c>
      <c r="S14" s="39" t="s">
        <v>23</v>
      </c>
      <c r="T14" s="34">
        <v>1</v>
      </c>
      <c r="U14" s="38"/>
      <c r="V14" s="39"/>
      <c r="W14" s="49"/>
      <c r="X14" s="52">
        <f t="shared" si="0"/>
        <v>120</v>
      </c>
      <c r="Y14" s="34">
        <f t="shared" si="1"/>
        <v>3</v>
      </c>
    </row>
    <row r="15" spans="1:25" ht="59.25" customHeight="1" thickTop="1" x14ac:dyDescent="0.25">
      <c r="A15" s="351" t="s">
        <v>45</v>
      </c>
      <c r="B15" s="76">
        <v>8</v>
      </c>
      <c r="C15" s="77" t="s">
        <v>57</v>
      </c>
      <c r="D15" s="55" t="s">
        <v>15</v>
      </c>
      <c r="E15" s="64" t="s">
        <v>25</v>
      </c>
      <c r="F15" s="60">
        <v>15</v>
      </c>
      <c r="G15" s="58" t="s">
        <v>17</v>
      </c>
      <c r="H15" s="59">
        <v>1</v>
      </c>
      <c r="I15" s="60">
        <v>15</v>
      </c>
      <c r="J15" s="58" t="s">
        <v>17</v>
      </c>
      <c r="K15" s="59">
        <v>1</v>
      </c>
      <c r="L15" s="65">
        <v>30</v>
      </c>
      <c r="M15" s="63" t="s">
        <v>17</v>
      </c>
      <c r="N15" s="64">
        <v>1</v>
      </c>
      <c r="O15" s="65">
        <v>30</v>
      </c>
      <c r="P15" s="63" t="s">
        <v>18</v>
      </c>
      <c r="Q15" s="64">
        <v>2</v>
      </c>
      <c r="R15" s="65">
        <v>15</v>
      </c>
      <c r="S15" s="63" t="s">
        <v>18</v>
      </c>
      <c r="T15" s="64">
        <v>2</v>
      </c>
      <c r="U15" s="65"/>
      <c r="V15" s="63"/>
      <c r="W15" s="56"/>
      <c r="X15" s="44">
        <f t="shared" si="0"/>
        <v>105</v>
      </c>
      <c r="Y15" s="3">
        <f t="shared" si="1"/>
        <v>7</v>
      </c>
    </row>
    <row r="16" spans="1:25" x14ac:dyDescent="0.25">
      <c r="A16" s="352"/>
      <c r="B16" s="78">
        <v>9</v>
      </c>
      <c r="C16" s="72" t="s">
        <v>38</v>
      </c>
      <c r="D16" s="10" t="s">
        <v>15</v>
      </c>
      <c r="E16" s="11" t="s">
        <v>25</v>
      </c>
      <c r="F16" s="12">
        <v>30</v>
      </c>
      <c r="G16" s="13" t="s">
        <v>17</v>
      </c>
      <c r="H16" s="14">
        <v>1</v>
      </c>
      <c r="I16" s="12">
        <v>30</v>
      </c>
      <c r="J16" s="13" t="s">
        <v>17</v>
      </c>
      <c r="K16" s="14">
        <v>1</v>
      </c>
      <c r="L16" s="15"/>
      <c r="M16" s="16"/>
      <c r="N16" s="11"/>
      <c r="O16" s="15"/>
      <c r="P16" s="16"/>
      <c r="Q16" s="11"/>
      <c r="R16" s="15">
        <v>15</v>
      </c>
      <c r="S16" s="16" t="s">
        <v>18</v>
      </c>
      <c r="T16" s="11">
        <v>2</v>
      </c>
      <c r="U16" s="15"/>
      <c r="V16" s="16"/>
      <c r="W16" s="45"/>
      <c r="X16" s="48">
        <f t="shared" si="0"/>
        <v>75</v>
      </c>
      <c r="Y16" s="11">
        <f t="shared" si="1"/>
        <v>4</v>
      </c>
    </row>
    <row r="17" spans="1:25" ht="31.5" x14ac:dyDescent="0.25">
      <c r="A17" s="352"/>
      <c r="B17" s="78">
        <v>10</v>
      </c>
      <c r="C17" s="72" t="s">
        <v>37</v>
      </c>
      <c r="D17" s="10" t="s">
        <v>55</v>
      </c>
      <c r="E17" s="11" t="s">
        <v>25</v>
      </c>
      <c r="F17" s="12"/>
      <c r="G17" s="13"/>
      <c r="H17" s="14"/>
      <c r="I17" s="12"/>
      <c r="J17" s="13"/>
      <c r="K17" s="14"/>
      <c r="L17" s="15"/>
      <c r="M17" s="16"/>
      <c r="N17" s="11"/>
      <c r="O17" s="15"/>
      <c r="P17" s="16"/>
      <c r="Q17" s="11"/>
      <c r="R17" s="15">
        <v>30</v>
      </c>
      <c r="S17" s="16" t="s">
        <v>17</v>
      </c>
      <c r="T17" s="11">
        <v>1</v>
      </c>
      <c r="U17" s="15">
        <v>30</v>
      </c>
      <c r="V17" s="16" t="s">
        <v>18</v>
      </c>
      <c r="W17" s="45">
        <v>2</v>
      </c>
      <c r="X17" s="48">
        <f t="shared" si="0"/>
        <v>60</v>
      </c>
      <c r="Y17" s="11">
        <f t="shared" si="1"/>
        <v>3</v>
      </c>
    </row>
    <row r="18" spans="1:25" x14ac:dyDescent="0.25">
      <c r="A18" s="352"/>
      <c r="B18" s="78">
        <v>11</v>
      </c>
      <c r="C18" s="72" t="s">
        <v>60</v>
      </c>
      <c r="D18" s="10" t="s">
        <v>15</v>
      </c>
      <c r="E18" s="11" t="s">
        <v>25</v>
      </c>
      <c r="F18" s="12"/>
      <c r="G18" s="13"/>
      <c r="H18" s="14"/>
      <c r="I18" s="12"/>
      <c r="J18" s="13"/>
      <c r="K18" s="14"/>
      <c r="L18" s="15"/>
      <c r="M18" s="16"/>
      <c r="N18" s="11"/>
      <c r="O18" s="15"/>
      <c r="P18" s="16"/>
      <c r="Q18" s="11"/>
      <c r="R18" s="15">
        <v>30</v>
      </c>
      <c r="S18" s="16" t="s">
        <v>17</v>
      </c>
      <c r="T18" s="11">
        <v>1</v>
      </c>
      <c r="U18" s="15">
        <v>30</v>
      </c>
      <c r="V18" s="16" t="s">
        <v>17</v>
      </c>
      <c r="W18" s="45">
        <v>1</v>
      </c>
      <c r="X18" s="48">
        <f t="shared" si="0"/>
        <v>60</v>
      </c>
      <c r="Y18" s="11">
        <f t="shared" si="1"/>
        <v>2</v>
      </c>
    </row>
    <row r="19" spans="1:25" ht="31.5" x14ac:dyDescent="0.25">
      <c r="A19" s="352"/>
      <c r="B19" s="78">
        <v>12</v>
      </c>
      <c r="C19" s="72" t="s">
        <v>31</v>
      </c>
      <c r="D19" s="10" t="s">
        <v>20</v>
      </c>
      <c r="E19" s="11"/>
      <c r="F19" s="12"/>
      <c r="G19" s="13"/>
      <c r="H19" s="14"/>
      <c r="I19" s="12"/>
      <c r="J19" s="13"/>
      <c r="K19" s="14"/>
      <c r="L19" s="15">
        <v>15</v>
      </c>
      <c r="M19" s="16" t="s">
        <v>23</v>
      </c>
      <c r="N19" s="11">
        <v>1</v>
      </c>
      <c r="O19" s="15">
        <v>15</v>
      </c>
      <c r="P19" s="16" t="s">
        <v>23</v>
      </c>
      <c r="Q19" s="11">
        <v>1</v>
      </c>
      <c r="R19" s="15"/>
      <c r="S19" s="16"/>
      <c r="T19" s="11"/>
      <c r="U19" s="15"/>
      <c r="V19" s="16"/>
      <c r="W19" s="45"/>
      <c r="X19" s="48">
        <f t="shared" si="0"/>
        <v>30</v>
      </c>
      <c r="Y19" s="11">
        <f t="shared" si="1"/>
        <v>2</v>
      </c>
    </row>
    <row r="20" spans="1:25" ht="31.5" x14ac:dyDescent="0.25">
      <c r="A20" s="352"/>
      <c r="B20" s="78">
        <v>13</v>
      </c>
      <c r="C20" s="72" t="s">
        <v>30</v>
      </c>
      <c r="D20" s="10" t="s">
        <v>22</v>
      </c>
      <c r="E20" s="11" t="s">
        <v>25</v>
      </c>
      <c r="F20" s="12">
        <v>15</v>
      </c>
      <c r="G20" s="13" t="s">
        <v>17</v>
      </c>
      <c r="H20" s="14">
        <v>1</v>
      </c>
      <c r="I20" s="12">
        <v>15</v>
      </c>
      <c r="J20" s="13" t="s">
        <v>17</v>
      </c>
      <c r="K20" s="14">
        <v>1</v>
      </c>
      <c r="L20" s="15"/>
      <c r="M20" s="16"/>
      <c r="N20" s="11"/>
      <c r="O20" s="15"/>
      <c r="P20" s="16"/>
      <c r="Q20" s="11"/>
      <c r="R20" s="15"/>
      <c r="S20" s="16"/>
      <c r="T20" s="11"/>
      <c r="U20" s="15"/>
      <c r="V20" s="16"/>
      <c r="W20" s="45"/>
      <c r="X20" s="48">
        <f t="shared" si="0"/>
        <v>30</v>
      </c>
      <c r="Y20" s="11">
        <f t="shared" si="1"/>
        <v>2</v>
      </c>
    </row>
    <row r="21" spans="1:25" ht="31.5" x14ac:dyDescent="0.25">
      <c r="A21" s="352"/>
      <c r="B21" s="78">
        <v>14</v>
      </c>
      <c r="C21" s="72" t="s">
        <v>35</v>
      </c>
      <c r="D21" s="10" t="s">
        <v>55</v>
      </c>
      <c r="E21" s="11" t="s">
        <v>25</v>
      </c>
      <c r="F21" s="12"/>
      <c r="G21" s="13"/>
      <c r="H21" s="14"/>
      <c r="I21" s="12"/>
      <c r="J21" s="13"/>
      <c r="K21" s="30"/>
      <c r="L21" s="15">
        <v>15</v>
      </c>
      <c r="M21" s="16" t="s">
        <v>25</v>
      </c>
      <c r="N21" s="11">
        <v>1</v>
      </c>
      <c r="O21" s="15">
        <v>15</v>
      </c>
      <c r="P21" s="16" t="s">
        <v>18</v>
      </c>
      <c r="Q21" s="11">
        <v>2</v>
      </c>
      <c r="R21" s="15"/>
      <c r="S21" s="16"/>
      <c r="T21" s="11"/>
      <c r="U21" s="15"/>
      <c r="V21" s="16"/>
      <c r="W21" s="45"/>
      <c r="X21" s="48">
        <f t="shared" si="0"/>
        <v>30</v>
      </c>
      <c r="Y21" s="11">
        <f t="shared" si="1"/>
        <v>3</v>
      </c>
    </row>
    <row r="22" spans="1:25" ht="47.25" x14ac:dyDescent="0.25">
      <c r="A22" s="352"/>
      <c r="B22" s="78">
        <v>15</v>
      </c>
      <c r="C22" s="72" t="s">
        <v>36</v>
      </c>
      <c r="D22" s="10" t="s">
        <v>15</v>
      </c>
      <c r="E22" s="11" t="s">
        <v>25</v>
      </c>
      <c r="F22" s="12"/>
      <c r="G22" s="13"/>
      <c r="H22" s="14"/>
      <c r="I22" s="12"/>
      <c r="J22" s="13"/>
      <c r="K22" s="14"/>
      <c r="L22" s="15">
        <v>30</v>
      </c>
      <c r="M22" s="16" t="s">
        <v>17</v>
      </c>
      <c r="N22" s="11">
        <v>1</v>
      </c>
      <c r="O22" s="15">
        <v>30</v>
      </c>
      <c r="P22" s="16" t="s">
        <v>17</v>
      </c>
      <c r="Q22" s="11">
        <v>1</v>
      </c>
      <c r="R22" s="15">
        <v>30</v>
      </c>
      <c r="S22" s="16" t="s">
        <v>17</v>
      </c>
      <c r="T22" s="11">
        <v>1</v>
      </c>
      <c r="U22" s="15">
        <v>30</v>
      </c>
      <c r="V22" s="16" t="s">
        <v>18</v>
      </c>
      <c r="W22" s="45">
        <v>2</v>
      </c>
      <c r="X22" s="48">
        <f t="shared" si="0"/>
        <v>120</v>
      </c>
      <c r="Y22" s="11">
        <f t="shared" si="1"/>
        <v>5</v>
      </c>
    </row>
    <row r="23" spans="1:25" x14ac:dyDescent="0.25">
      <c r="A23" s="352"/>
      <c r="B23" s="78">
        <v>16</v>
      </c>
      <c r="C23" s="72" t="s">
        <v>77</v>
      </c>
      <c r="D23" s="10" t="s">
        <v>22</v>
      </c>
      <c r="E23" s="11" t="s">
        <v>16</v>
      </c>
      <c r="F23" s="12">
        <v>15</v>
      </c>
      <c r="G23" s="13" t="s">
        <v>18</v>
      </c>
      <c r="H23" s="14">
        <v>2</v>
      </c>
      <c r="I23" s="12">
        <v>15</v>
      </c>
      <c r="J23" s="13" t="s">
        <v>18</v>
      </c>
      <c r="K23" s="14">
        <v>2</v>
      </c>
      <c r="L23" s="15">
        <v>15</v>
      </c>
      <c r="M23" s="16" t="s">
        <v>18</v>
      </c>
      <c r="N23" s="11">
        <v>2</v>
      </c>
      <c r="O23" s="15">
        <v>15</v>
      </c>
      <c r="P23" s="16" t="s">
        <v>18</v>
      </c>
      <c r="Q23" s="11">
        <v>2</v>
      </c>
      <c r="R23" s="31"/>
      <c r="S23" s="16"/>
      <c r="T23" s="11"/>
      <c r="U23" s="15"/>
      <c r="V23" s="16"/>
      <c r="W23" s="45"/>
      <c r="X23" s="48">
        <f t="shared" si="0"/>
        <v>60</v>
      </c>
      <c r="Y23" s="11">
        <f t="shared" si="1"/>
        <v>8</v>
      </c>
    </row>
    <row r="24" spans="1:25" ht="16.5" thickBot="1" x14ac:dyDescent="0.3">
      <c r="A24" s="353"/>
      <c r="B24" s="79">
        <v>17</v>
      </c>
      <c r="C24" s="80" t="s">
        <v>26</v>
      </c>
      <c r="D24" s="19" t="s">
        <v>15</v>
      </c>
      <c r="E24" s="20" t="s">
        <v>25</v>
      </c>
      <c r="F24" s="21">
        <v>30</v>
      </c>
      <c r="G24" s="22" t="s">
        <v>17</v>
      </c>
      <c r="H24" s="23">
        <v>1</v>
      </c>
      <c r="I24" s="21">
        <v>30</v>
      </c>
      <c r="J24" s="22" t="s">
        <v>17</v>
      </c>
      <c r="K24" s="23">
        <v>1</v>
      </c>
      <c r="L24" s="24">
        <v>30</v>
      </c>
      <c r="M24" s="25" t="s">
        <v>17</v>
      </c>
      <c r="N24" s="20">
        <v>1</v>
      </c>
      <c r="O24" s="24">
        <v>30</v>
      </c>
      <c r="P24" s="25" t="s">
        <v>17</v>
      </c>
      <c r="Q24" s="20">
        <v>1</v>
      </c>
      <c r="R24" s="24">
        <v>30</v>
      </c>
      <c r="S24" s="25" t="s">
        <v>18</v>
      </c>
      <c r="T24" s="20">
        <v>2</v>
      </c>
      <c r="U24" s="24"/>
      <c r="V24" s="25"/>
      <c r="W24" s="81"/>
      <c r="X24" s="52">
        <f t="shared" si="0"/>
        <v>150</v>
      </c>
      <c r="Y24" s="34">
        <f t="shared" si="1"/>
        <v>6</v>
      </c>
    </row>
    <row r="25" spans="1:25" ht="19.5" customHeight="1" thickTop="1" x14ac:dyDescent="0.25">
      <c r="A25" s="351" t="s">
        <v>46</v>
      </c>
      <c r="B25" s="69">
        <v>18</v>
      </c>
      <c r="C25" s="82" t="s">
        <v>41</v>
      </c>
      <c r="D25" s="40" t="s">
        <v>15</v>
      </c>
      <c r="E25" s="3" t="s">
        <v>25</v>
      </c>
      <c r="F25" s="4"/>
      <c r="G25" s="5"/>
      <c r="H25" s="6"/>
      <c r="I25" s="4"/>
      <c r="J25" s="5"/>
      <c r="K25" s="6"/>
      <c r="L25" s="7"/>
      <c r="M25" s="8"/>
      <c r="N25" s="3"/>
      <c r="O25" s="7"/>
      <c r="P25" s="8"/>
      <c r="Q25" s="3"/>
      <c r="R25" s="7">
        <v>30</v>
      </c>
      <c r="S25" s="8" t="s">
        <v>23</v>
      </c>
      <c r="T25" s="3">
        <v>1</v>
      </c>
      <c r="U25" s="7">
        <v>30</v>
      </c>
      <c r="V25" s="8" t="s">
        <v>18</v>
      </c>
      <c r="W25" s="41">
        <v>2</v>
      </c>
      <c r="X25" s="44">
        <f t="shared" si="0"/>
        <v>60</v>
      </c>
      <c r="Y25" s="3">
        <f t="shared" si="1"/>
        <v>3</v>
      </c>
    </row>
    <row r="26" spans="1:25" ht="17.25" customHeight="1" x14ac:dyDescent="0.25">
      <c r="A26" s="352"/>
      <c r="B26" s="71">
        <v>19</v>
      </c>
      <c r="C26" s="83" t="s">
        <v>59</v>
      </c>
      <c r="D26" s="10" t="s">
        <v>20</v>
      </c>
      <c r="E26" s="45" t="s">
        <v>25</v>
      </c>
      <c r="F26" s="46"/>
      <c r="G26" s="13"/>
      <c r="H26" s="14"/>
      <c r="I26" s="12"/>
      <c r="J26" s="13"/>
      <c r="K26" s="47"/>
      <c r="L26" s="46">
        <v>60</v>
      </c>
      <c r="M26" s="13" t="s">
        <v>23</v>
      </c>
      <c r="N26" s="14">
        <v>2</v>
      </c>
      <c r="O26" s="12">
        <v>60</v>
      </c>
      <c r="P26" s="13" t="s">
        <v>23</v>
      </c>
      <c r="Q26" s="47">
        <v>2</v>
      </c>
      <c r="R26" s="46"/>
      <c r="S26" s="13"/>
      <c r="T26" s="14"/>
      <c r="U26" s="12"/>
      <c r="V26" s="13"/>
      <c r="W26" s="47"/>
      <c r="X26" s="48">
        <f t="shared" si="0"/>
        <v>120</v>
      </c>
      <c r="Y26" s="11">
        <f t="shared" si="1"/>
        <v>4</v>
      </c>
    </row>
    <row r="27" spans="1:25" ht="31.5" x14ac:dyDescent="0.25">
      <c r="A27" s="352"/>
      <c r="B27" s="71">
        <v>20</v>
      </c>
      <c r="C27" s="83" t="s">
        <v>89</v>
      </c>
      <c r="D27" s="10" t="s">
        <v>15</v>
      </c>
      <c r="E27" s="45" t="s">
        <v>25</v>
      </c>
      <c r="F27" s="46"/>
      <c r="G27" s="13"/>
      <c r="H27" s="14"/>
      <c r="I27" s="12"/>
      <c r="J27" s="13"/>
      <c r="K27" s="47"/>
      <c r="L27" s="46"/>
      <c r="M27" s="13"/>
      <c r="N27" s="14"/>
      <c r="O27" s="12"/>
      <c r="P27" s="13"/>
      <c r="Q27" s="47"/>
      <c r="R27" s="46">
        <v>15</v>
      </c>
      <c r="S27" s="13" t="s">
        <v>18</v>
      </c>
      <c r="T27" s="14">
        <v>2</v>
      </c>
      <c r="U27" s="12"/>
      <c r="V27" s="13"/>
      <c r="W27" s="47"/>
      <c r="X27" s="48">
        <f t="shared" si="0"/>
        <v>15</v>
      </c>
      <c r="Y27" s="11">
        <f t="shared" si="1"/>
        <v>2</v>
      </c>
    </row>
    <row r="28" spans="1:25" x14ac:dyDescent="0.25">
      <c r="A28" s="352"/>
      <c r="B28" s="117">
        <v>21</v>
      </c>
      <c r="C28" s="116" t="s">
        <v>111</v>
      </c>
      <c r="D28" s="19" t="s">
        <v>15</v>
      </c>
      <c r="E28" s="81" t="s">
        <v>25</v>
      </c>
      <c r="F28" s="92">
        <v>2</v>
      </c>
      <c r="G28" s="22" t="s">
        <v>23</v>
      </c>
      <c r="H28" s="23">
        <v>0</v>
      </c>
      <c r="I28" s="21"/>
      <c r="J28" s="22"/>
      <c r="K28" s="93"/>
      <c r="L28" s="92"/>
      <c r="M28" s="22"/>
      <c r="N28" s="23"/>
      <c r="O28" s="21"/>
      <c r="P28" s="22"/>
      <c r="Q28" s="93"/>
      <c r="R28" s="92"/>
      <c r="S28" s="22"/>
      <c r="T28" s="23"/>
      <c r="U28" s="21"/>
      <c r="V28" s="22"/>
      <c r="W28" s="93"/>
      <c r="X28" s="48">
        <f t="shared" si="0"/>
        <v>2</v>
      </c>
      <c r="Y28" s="11">
        <f t="shared" si="1"/>
        <v>0</v>
      </c>
    </row>
    <row r="29" spans="1:25" x14ac:dyDescent="0.25">
      <c r="A29" s="352"/>
      <c r="B29" s="117">
        <v>22</v>
      </c>
      <c r="C29" s="116" t="s">
        <v>112</v>
      </c>
      <c r="D29" s="19" t="s">
        <v>15</v>
      </c>
      <c r="E29" s="81" t="s">
        <v>25</v>
      </c>
      <c r="F29" s="92">
        <v>3</v>
      </c>
      <c r="G29" s="22" t="s">
        <v>23</v>
      </c>
      <c r="H29" s="23">
        <v>0</v>
      </c>
      <c r="I29" s="21"/>
      <c r="J29" s="22"/>
      <c r="K29" s="93"/>
      <c r="L29" s="92"/>
      <c r="M29" s="22"/>
      <c r="N29" s="23"/>
      <c r="O29" s="21"/>
      <c r="P29" s="22"/>
      <c r="Q29" s="93"/>
      <c r="R29" s="92"/>
      <c r="S29" s="22"/>
      <c r="T29" s="23"/>
      <c r="U29" s="21"/>
      <c r="V29" s="22"/>
      <c r="W29" s="93"/>
      <c r="X29" s="48">
        <f t="shared" si="0"/>
        <v>3</v>
      </c>
      <c r="Y29" s="11">
        <f t="shared" si="1"/>
        <v>0</v>
      </c>
    </row>
    <row r="30" spans="1:25" ht="17.25" customHeight="1" thickBot="1" x14ac:dyDescent="0.3">
      <c r="A30" s="353"/>
      <c r="B30" s="74">
        <v>23</v>
      </c>
      <c r="C30" s="84" t="s">
        <v>58</v>
      </c>
      <c r="D30" s="33" t="s">
        <v>20</v>
      </c>
      <c r="E30" s="49" t="s">
        <v>25</v>
      </c>
      <c r="F30" s="50">
        <v>30</v>
      </c>
      <c r="G30" s="36" t="s">
        <v>23</v>
      </c>
      <c r="H30" s="37">
        <v>0</v>
      </c>
      <c r="I30" s="35">
        <v>30</v>
      </c>
      <c r="J30" s="36" t="s">
        <v>23</v>
      </c>
      <c r="K30" s="51">
        <v>0</v>
      </c>
      <c r="L30" s="52"/>
      <c r="M30" s="39"/>
      <c r="N30" s="34"/>
      <c r="O30" s="38"/>
      <c r="P30" s="39"/>
      <c r="Q30" s="49"/>
      <c r="R30" s="52"/>
      <c r="S30" s="39"/>
      <c r="T30" s="34"/>
      <c r="U30" s="38"/>
      <c r="V30" s="39"/>
      <c r="W30" s="49"/>
      <c r="X30" s="52">
        <f t="shared" si="0"/>
        <v>60</v>
      </c>
      <c r="Y30" s="34">
        <f t="shared" si="1"/>
        <v>0</v>
      </c>
    </row>
    <row r="31" spans="1:25" ht="34.5" customHeight="1" thickTop="1" x14ac:dyDescent="0.25">
      <c r="A31" s="354" t="s">
        <v>116</v>
      </c>
      <c r="B31" s="69">
        <v>24</v>
      </c>
      <c r="C31" s="82" t="s">
        <v>87</v>
      </c>
      <c r="D31" s="2" t="s">
        <v>22</v>
      </c>
      <c r="E31" s="41" t="s">
        <v>25</v>
      </c>
      <c r="F31" s="42">
        <v>30</v>
      </c>
      <c r="G31" s="5" t="s">
        <v>17</v>
      </c>
      <c r="H31" s="6">
        <v>2</v>
      </c>
      <c r="I31" s="4">
        <v>30</v>
      </c>
      <c r="J31" s="5" t="s">
        <v>17</v>
      </c>
      <c r="K31" s="43">
        <v>2</v>
      </c>
      <c r="L31" s="44">
        <v>30</v>
      </c>
      <c r="M31" s="8" t="s">
        <v>17</v>
      </c>
      <c r="N31" s="3">
        <v>2</v>
      </c>
      <c r="O31" s="7">
        <v>30</v>
      </c>
      <c r="P31" s="8" t="s">
        <v>18</v>
      </c>
      <c r="Q31" s="41">
        <v>3</v>
      </c>
      <c r="R31" s="44"/>
      <c r="S31" s="8"/>
      <c r="T31" s="3"/>
      <c r="U31" s="7"/>
      <c r="V31" s="8"/>
      <c r="W31" s="41"/>
      <c r="X31" s="44">
        <f t="shared" si="0"/>
        <v>120</v>
      </c>
      <c r="Y31" s="3">
        <f t="shared" si="1"/>
        <v>9</v>
      </c>
    </row>
    <row r="32" spans="1:25" ht="33" customHeight="1" thickBot="1" x14ac:dyDescent="0.3">
      <c r="A32" s="355"/>
      <c r="B32" s="115">
        <v>25</v>
      </c>
      <c r="C32" s="126" t="s">
        <v>117</v>
      </c>
      <c r="D32" s="127"/>
      <c r="E32" s="140"/>
      <c r="F32" s="132">
        <v>400</v>
      </c>
      <c r="G32" s="133"/>
      <c r="H32" s="134">
        <v>14</v>
      </c>
      <c r="I32" s="135">
        <v>375</v>
      </c>
      <c r="J32" s="133"/>
      <c r="K32" s="136">
        <v>13</v>
      </c>
      <c r="L32" s="137">
        <v>275</v>
      </c>
      <c r="M32" s="138"/>
      <c r="N32" s="128">
        <v>9</v>
      </c>
      <c r="O32" s="139">
        <v>200</v>
      </c>
      <c r="P32" s="138"/>
      <c r="Q32" s="140">
        <v>5</v>
      </c>
      <c r="R32" s="137">
        <v>0</v>
      </c>
      <c r="S32" s="138"/>
      <c r="T32" s="128">
        <v>0</v>
      </c>
      <c r="U32" s="139">
        <v>100</v>
      </c>
      <c r="V32" s="138"/>
      <c r="W32" s="140">
        <v>4</v>
      </c>
      <c r="X32" s="52">
        <f t="shared" si="0"/>
        <v>1350</v>
      </c>
      <c r="Y32" s="34">
        <f t="shared" si="1"/>
        <v>45</v>
      </c>
    </row>
    <row r="33" spans="1:25" ht="16.5" customHeight="1" thickTop="1" thickBot="1" x14ac:dyDescent="0.3">
      <c r="A33" s="282" t="s">
        <v>27</v>
      </c>
      <c r="B33" s="283"/>
      <c r="C33" s="283"/>
      <c r="D33" s="283"/>
      <c r="E33" s="293"/>
      <c r="F33" s="122">
        <f>SUM(F7:F32)</f>
        <v>660</v>
      </c>
      <c r="G33" s="96"/>
      <c r="H33" s="124">
        <f>SUM(H7:H32)</f>
        <v>30</v>
      </c>
      <c r="I33" s="123">
        <f>SUM(I7:I32)</f>
        <v>600</v>
      </c>
      <c r="J33" s="96"/>
      <c r="K33" s="124">
        <f>SUM(K7:K32)</f>
        <v>30</v>
      </c>
      <c r="L33" s="120">
        <f>SUM(L7:L32)</f>
        <v>645</v>
      </c>
      <c r="M33" s="97"/>
      <c r="N33" s="121">
        <f>SUM(N7:N32)</f>
        <v>30</v>
      </c>
      <c r="O33" s="120">
        <f>SUM(O7:O32)</f>
        <v>575</v>
      </c>
      <c r="P33" s="97"/>
      <c r="Q33" s="121">
        <f>SUM(Q7:Q32)</f>
        <v>30</v>
      </c>
      <c r="R33" s="120">
        <f>SUM(R7:R32)</f>
        <v>330</v>
      </c>
      <c r="S33" s="97"/>
      <c r="T33" s="121">
        <f>SUM(T7:T32)</f>
        <v>30</v>
      </c>
      <c r="U33" s="120">
        <f>SUM(U7:U32)</f>
        <v>295</v>
      </c>
      <c r="V33" s="97"/>
      <c r="W33" s="121">
        <f>SUM(W7:W32)</f>
        <v>30</v>
      </c>
      <c r="X33" s="103">
        <f>SUM(X7:X32)</f>
        <v>3105</v>
      </c>
      <c r="Y33" s="281">
        <f>SUM(Y7:Y32)</f>
        <v>180</v>
      </c>
    </row>
    <row r="34" spans="1:25" ht="16.5" thickTop="1" x14ac:dyDescent="0.25"/>
  </sheetData>
  <mergeCells count="31">
    <mergeCell ref="Y1:Y6"/>
    <mergeCell ref="A2:A6"/>
    <mergeCell ref="B2:B6"/>
    <mergeCell ref="C2:C6"/>
    <mergeCell ref="D2:D6"/>
    <mergeCell ref="A1:E1"/>
    <mergeCell ref="F1:K1"/>
    <mergeCell ref="L1:Q1"/>
    <mergeCell ref="R1:W1"/>
    <mergeCell ref="X1:X6"/>
    <mergeCell ref="U5:W5"/>
    <mergeCell ref="E2:E6"/>
    <mergeCell ref="F2:K2"/>
    <mergeCell ref="L2:Q2"/>
    <mergeCell ref="R2:W2"/>
    <mergeCell ref="F3:K3"/>
    <mergeCell ref="I5:K5"/>
    <mergeCell ref="L5:N5"/>
    <mergeCell ref="O5:Q5"/>
    <mergeCell ref="R5:T5"/>
    <mergeCell ref="L3:Q3"/>
    <mergeCell ref="R3:W3"/>
    <mergeCell ref="F4:K4"/>
    <mergeCell ref="L4:Q4"/>
    <mergeCell ref="R4:W4"/>
    <mergeCell ref="A33:E33"/>
    <mergeCell ref="A7:A14"/>
    <mergeCell ref="A15:A24"/>
    <mergeCell ref="F5:H5"/>
    <mergeCell ref="A25:A30"/>
    <mergeCell ref="A31:A32"/>
  </mergeCells>
  <phoneticPr fontId="7" type="noConversion"/>
  <pageMargins left="0.7" right="0.7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tabSelected="1" zoomScale="85" zoomScaleNormal="85" workbookViewId="0">
      <selection activeCell="C20" sqref="C20"/>
    </sheetView>
  </sheetViews>
  <sheetFormatPr defaultColWidth="8.85546875" defaultRowHeight="20.100000000000001" customHeight="1" x14ac:dyDescent="0.3"/>
  <cols>
    <col min="2" max="2" width="3.7109375" bestFit="1" customWidth="1"/>
    <col min="3" max="3" width="76.140625" style="180" customWidth="1"/>
  </cols>
  <sheetData>
    <row r="1" spans="1:26" ht="20.100000000000001" customHeight="1" thickTop="1" thickBot="1" x14ac:dyDescent="0.3">
      <c r="A1" s="282" t="s">
        <v>120</v>
      </c>
      <c r="B1" s="283"/>
      <c r="C1" s="283"/>
      <c r="D1" s="283"/>
      <c r="E1" s="293"/>
      <c r="F1" s="325" t="s">
        <v>4</v>
      </c>
      <c r="G1" s="326"/>
      <c r="H1" s="326"/>
      <c r="I1" s="326"/>
      <c r="J1" s="326"/>
      <c r="K1" s="327"/>
      <c r="L1" s="282" t="s">
        <v>5</v>
      </c>
      <c r="M1" s="283"/>
      <c r="N1" s="283"/>
      <c r="O1" s="283"/>
      <c r="P1" s="283"/>
      <c r="Q1" s="293"/>
      <c r="R1" s="282" t="s">
        <v>6</v>
      </c>
      <c r="S1" s="283"/>
      <c r="T1" s="283"/>
      <c r="U1" s="283"/>
      <c r="V1" s="283"/>
      <c r="W1" s="293"/>
      <c r="X1" s="284" t="s">
        <v>7</v>
      </c>
      <c r="Y1" s="305" t="s">
        <v>8</v>
      </c>
      <c r="Z1" s="66"/>
    </row>
    <row r="2" spans="1:26" ht="20.100000000000001" customHeight="1" thickTop="1" x14ac:dyDescent="0.25">
      <c r="A2" s="295" t="s">
        <v>43</v>
      </c>
      <c r="B2" s="297" t="s">
        <v>0</v>
      </c>
      <c r="C2" s="356" t="s">
        <v>1</v>
      </c>
      <c r="D2" s="301" t="s">
        <v>2</v>
      </c>
      <c r="E2" s="303" t="s">
        <v>3</v>
      </c>
      <c r="F2" s="361" t="s">
        <v>54</v>
      </c>
      <c r="G2" s="362"/>
      <c r="H2" s="362"/>
      <c r="I2" s="362"/>
      <c r="J2" s="362"/>
      <c r="K2" s="363"/>
      <c r="L2" s="357" t="s">
        <v>113</v>
      </c>
      <c r="M2" s="358"/>
      <c r="N2" s="358"/>
      <c r="O2" s="358"/>
      <c r="P2" s="358"/>
      <c r="Q2" s="359"/>
      <c r="R2" s="357" t="s">
        <v>131</v>
      </c>
      <c r="S2" s="358"/>
      <c r="T2" s="358"/>
      <c r="U2" s="358"/>
      <c r="V2" s="358"/>
      <c r="W2" s="359"/>
      <c r="X2" s="285"/>
      <c r="Y2" s="306"/>
      <c r="Z2" s="66"/>
    </row>
    <row r="3" spans="1:26" ht="20.100000000000001" customHeight="1" x14ac:dyDescent="0.25">
      <c r="A3" s="295"/>
      <c r="B3" s="297"/>
      <c r="C3" s="297"/>
      <c r="D3" s="301"/>
      <c r="E3" s="303"/>
      <c r="F3" s="287"/>
      <c r="G3" s="364"/>
      <c r="H3" s="364"/>
      <c r="I3" s="364"/>
      <c r="J3" s="364"/>
      <c r="K3" s="289"/>
      <c r="L3" s="314"/>
      <c r="M3" s="323"/>
      <c r="N3" s="323"/>
      <c r="O3" s="323"/>
      <c r="P3" s="323"/>
      <c r="Q3" s="316"/>
      <c r="R3" s="314"/>
      <c r="S3" s="323"/>
      <c r="T3" s="323"/>
      <c r="U3" s="323"/>
      <c r="V3" s="323"/>
      <c r="W3" s="316"/>
      <c r="X3" s="285"/>
      <c r="Y3" s="306"/>
      <c r="Z3" s="66"/>
    </row>
    <row r="4" spans="1:26" ht="20.100000000000001" customHeight="1" thickBot="1" x14ac:dyDescent="0.3">
      <c r="A4" s="295"/>
      <c r="B4" s="297"/>
      <c r="C4" s="297"/>
      <c r="D4" s="301"/>
      <c r="E4" s="303"/>
      <c r="F4" s="290"/>
      <c r="G4" s="291"/>
      <c r="H4" s="291"/>
      <c r="I4" s="291"/>
      <c r="J4" s="291"/>
      <c r="K4" s="292"/>
      <c r="L4" s="360"/>
      <c r="M4" s="345"/>
      <c r="N4" s="345"/>
      <c r="O4" s="345"/>
      <c r="P4" s="345"/>
      <c r="Q4" s="346"/>
      <c r="R4" s="360"/>
      <c r="S4" s="345"/>
      <c r="T4" s="345"/>
      <c r="U4" s="345"/>
      <c r="V4" s="345"/>
      <c r="W4" s="346"/>
      <c r="X4" s="285"/>
      <c r="Y4" s="306"/>
      <c r="Z4" s="66"/>
    </row>
    <row r="5" spans="1:26" ht="20.100000000000001" customHeight="1" thickTop="1" thickBot="1" x14ac:dyDescent="0.3">
      <c r="A5" s="295"/>
      <c r="B5" s="297"/>
      <c r="C5" s="297"/>
      <c r="D5" s="301"/>
      <c r="E5" s="303"/>
      <c r="F5" s="308" t="s">
        <v>9</v>
      </c>
      <c r="G5" s="309"/>
      <c r="H5" s="310"/>
      <c r="I5" s="308" t="s">
        <v>10</v>
      </c>
      <c r="J5" s="309"/>
      <c r="K5" s="310"/>
      <c r="L5" s="311" t="s">
        <v>11</v>
      </c>
      <c r="M5" s="312"/>
      <c r="N5" s="313"/>
      <c r="O5" s="311" t="s">
        <v>12</v>
      </c>
      <c r="P5" s="312"/>
      <c r="Q5" s="313"/>
      <c r="R5" s="311" t="s">
        <v>13</v>
      </c>
      <c r="S5" s="312"/>
      <c r="T5" s="313"/>
      <c r="U5" s="311" t="s">
        <v>14</v>
      </c>
      <c r="V5" s="312"/>
      <c r="W5" s="313"/>
      <c r="X5" s="285"/>
      <c r="Y5" s="306"/>
      <c r="Z5" s="66"/>
    </row>
    <row r="6" spans="1:26" ht="20.100000000000001" customHeight="1" thickBot="1" x14ac:dyDescent="0.3">
      <c r="A6" s="295"/>
      <c r="B6" s="298"/>
      <c r="C6" s="298"/>
      <c r="D6" s="302"/>
      <c r="E6" s="304"/>
      <c r="F6" s="67" t="s">
        <v>47</v>
      </c>
      <c r="G6" s="67" t="s">
        <v>48</v>
      </c>
      <c r="H6" s="68" t="s">
        <v>8</v>
      </c>
      <c r="I6" s="67" t="s">
        <v>47</v>
      </c>
      <c r="J6" s="67" t="s">
        <v>48</v>
      </c>
      <c r="K6" s="68" t="s">
        <v>8</v>
      </c>
      <c r="L6" s="67" t="s">
        <v>47</v>
      </c>
      <c r="M6" s="67" t="s">
        <v>48</v>
      </c>
      <c r="N6" s="68" t="s">
        <v>8</v>
      </c>
      <c r="O6" s="67" t="s">
        <v>47</v>
      </c>
      <c r="P6" s="67" t="s">
        <v>48</v>
      </c>
      <c r="Q6" s="68" t="s">
        <v>8</v>
      </c>
      <c r="R6" s="67" t="s">
        <v>47</v>
      </c>
      <c r="S6" s="67" t="s">
        <v>48</v>
      </c>
      <c r="T6" s="68" t="s">
        <v>8</v>
      </c>
      <c r="U6" s="67" t="s">
        <v>47</v>
      </c>
      <c r="V6" s="67" t="s">
        <v>48</v>
      </c>
      <c r="W6" s="68" t="s">
        <v>8</v>
      </c>
      <c r="X6" s="285"/>
      <c r="Y6" s="306"/>
      <c r="Z6" s="66"/>
    </row>
    <row r="7" spans="1:26" ht="20.100000000000001" customHeight="1" thickTop="1" x14ac:dyDescent="0.25">
      <c r="A7" s="342" t="s">
        <v>44</v>
      </c>
      <c r="B7" s="194">
        <v>1</v>
      </c>
      <c r="C7" s="186" t="s">
        <v>121</v>
      </c>
      <c r="D7" s="2" t="s">
        <v>15</v>
      </c>
      <c r="E7" s="3" t="s">
        <v>16</v>
      </c>
      <c r="F7" s="4">
        <v>30</v>
      </c>
      <c r="G7" s="5" t="s">
        <v>18</v>
      </c>
      <c r="H7" s="234">
        <v>2</v>
      </c>
      <c r="I7" s="4">
        <v>30</v>
      </c>
      <c r="J7" s="5" t="s">
        <v>18</v>
      </c>
      <c r="K7" s="234">
        <v>2</v>
      </c>
      <c r="L7" s="7">
        <v>30</v>
      </c>
      <c r="M7" s="8" t="s">
        <v>18</v>
      </c>
      <c r="N7" s="3">
        <v>3</v>
      </c>
      <c r="O7" s="7">
        <v>30</v>
      </c>
      <c r="P7" s="8" t="s">
        <v>18</v>
      </c>
      <c r="Q7" s="3">
        <v>4</v>
      </c>
      <c r="R7" s="7">
        <v>30</v>
      </c>
      <c r="S7" s="8" t="s">
        <v>19</v>
      </c>
      <c r="T7" s="3">
        <v>3</v>
      </c>
      <c r="U7" s="7">
        <v>30</v>
      </c>
      <c r="V7" s="236" t="s">
        <v>18</v>
      </c>
      <c r="W7" s="41">
        <v>4</v>
      </c>
      <c r="X7" s="230">
        <f>SUM(F7,I7,L7,O7,R7,U7)</f>
        <v>180</v>
      </c>
      <c r="Y7" s="231">
        <f>SUM(H7+K7+N7+Q7+T7+W7)</f>
        <v>18</v>
      </c>
      <c r="Z7" s="66"/>
    </row>
    <row r="8" spans="1:26" ht="19.5" customHeight="1" x14ac:dyDescent="0.25">
      <c r="A8" s="301"/>
      <c r="B8" s="195">
        <v>2</v>
      </c>
      <c r="C8" s="196" t="s">
        <v>126</v>
      </c>
      <c r="D8" s="205" t="s">
        <v>15</v>
      </c>
      <c r="E8" s="206" t="s">
        <v>25</v>
      </c>
      <c r="F8" s="178">
        <v>30</v>
      </c>
      <c r="G8" s="177" t="s">
        <v>23</v>
      </c>
      <c r="H8" s="207">
        <v>1</v>
      </c>
      <c r="I8" s="178">
        <v>30</v>
      </c>
      <c r="J8" s="177" t="s">
        <v>23</v>
      </c>
      <c r="K8" s="207">
        <v>1</v>
      </c>
      <c r="L8" s="208">
        <v>30</v>
      </c>
      <c r="M8" s="209" t="s">
        <v>23</v>
      </c>
      <c r="N8" s="206">
        <v>1</v>
      </c>
      <c r="O8" s="208">
        <v>30</v>
      </c>
      <c r="P8" s="209" t="s">
        <v>23</v>
      </c>
      <c r="Q8" s="206">
        <v>1</v>
      </c>
      <c r="R8" s="208">
        <v>30</v>
      </c>
      <c r="S8" s="209" t="s">
        <v>23</v>
      </c>
      <c r="T8" s="206">
        <v>1</v>
      </c>
      <c r="U8" s="208">
        <v>30</v>
      </c>
      <c r="V8" s="209" t="s">
        <v>23</v>
      </c>
      <c r="W8" s="210">
        <v>1</v>
      </c>
      <c r="X8" s="211">
        <f t="shared" ref="X8:X34" si="0">SUM(F8,I8,L8,O8,R8,U8)</f>
        <v>180</v>
      </c>
      <c r="Y8" s="206">
        <f t="shared" ref="Y8:Y34" si="1">SUM(H8+K8+N8+Q8+T8+W8)</f>
        <v>6</v>
      </c>
      <c r="Z8" s="66"/>
    </row>
    <row r="9" spans="1:26" ht="20.100000000000001" customHeight="1" x14ac:dyDescent="0.25">
      <c r="A9" s="301"/>
      <c r="B9" s="195">
        <v>3</v>
      </c>
      <c r="C9" s="196" t="s">
        <v>21</v>
      </c>
      <c r="D9" s="205" t="s">
        <v>20</v>
      </c>
      <c r="E9" s="206" t="s">
        <v>16</v>
      </c>
      <c r="F9" s="178">
        <v>15</v>
      </c>
      <c r="G9" s="177" t="s">
        <v>17</v>
      </c>
      <c r="H9" s="207">
        <v>1</v>
      </c>
      <c r="I9" s="178">
        <v>15</v>
      </c>
      <c r="J9" s="177" t="s">
        <v>17</v>
      </c>
      <c r="K9" s="207">
        <v>1</v>
      </c>
      <c r="L9" s="208">
        <v>15</v>
      </c>
      <c r="M9" s="209" t="s">
        <v>17</v>
      </c>
      <c r="N9" s="206">
        <v>1</v>
      </c>
      <c r="O9" s="208">
        <v>15</v>
      </c>
      <c r="P9" s="209" t="s">
        <v>17</v>
      </c>
      <c r="Q9" s="206">
        <v>1</v>
      </c>
      <c r="R9" s="208">
        <v>15</v>
      </c>
      <c r="S9" s="209" t="s">
        <v>17</v>
      </c>
      <c r="T9" s="206">
        <v>1</v>
      </c>
      <c r="U9" s="208">
        <v>15</v>
      </c>
      <c r="V9" s="209" t="s">
        <v>17</v>
      </c>
      <c r="W9" s="210">
        <v>1</v>
      </c>
      <c r="X9" s="211">
        <f t="shared" si="0"/>
        <v>90</v>
      </c>
      <c r="Y9" s="206">
        <f t="shared" si="1"/>
        <v>6</v>
      </c>
      <c r="Z9" s="66"/>
    </row>
    <row r="10" spans="1:26" ht="20.100000000000001" customHeight="1" x14ac:dyDescent="0.25">
      <c r="A10" s="301"/>
      <c r="B10" s="197">
        <v>4</v>
      </c>
      <c r="C10" s="198" t="s">
        <v>127</v>
      </c>
      <c r="D10" s="212" t="s">
        <v>125</v>
      </c>
      <c r="E10" s="207" t="s">
        <v>25</v>
      </c>
      <c r="F10" s="213"/>
      <c r="G10" s="214"/>
      <c r="H10" s="215"/>
      <c r="I10" s="213"/>
      <c r="J10" s="214"/>
      <c r="K10" s="215"/>
      <c r="L10" s="213"/>
      <c r="M10" s="214"/>
      <c r="N10" s="215"/>
      <c r="O10" s="213"/>
      <c r="P10" s="214"/>
      <c r="Q10" s="215"/>
      <c r="R10" s="178">
        <v>30</v>
      </c>
      <c r="S10" s="177" t="s">
        <v>23</v>
      </c>
      <c r="T10" s="207">
        <v>1</v>
      </c>
      <c r="U10" s="216">
        <v>30</v>
      </c>
      <c r="V10" s="216" t="s">
        <v>17</v>
      </c>
      <c r="W10" s="216">
        <v>1</v>
      </c>
      <c r="X10" s="211">
        <f t="shared" si="0"/>
        <v>60</v>
      </c>
      <c r="Y10" s="206">
        <f t="shared" si="1"/>
        <v>2</v>
      </c>
      <c r="Z10" s="66"/>
    </row>
    <row r="11" spans="1:26" ht="20.100000000000001" customHeight="1" x14ac:dyDescent="0.25">
      <c r="A11" s="301"/>
      <c r="B11" s="195">
        <v>5</v>
      </c>
      <c r="C11" s="199" t="s">
        <v>24</v>
      </c>
      <c r="D11" s="205" t="s">
        <v>22</v>
      </c>
      <c r="E11" s="206" t="s">
        <v>16</v>
      </c>
      <c r="F11" s="178"/>
      <c r="G11" s="177"/>
      <c r="H11" s="207"/>
      <c r="I11" s="178"/>
      <c r="J11" s="177"/>
      <c r="K11" s="207"/>
      <c r="L11" s="208"/>
      <c r="M11" s="209"/>
      <c r="N11" s="206"/>
      <c r="O11" s="208"/>
      <c r="P11" s="209"/>
      <c r="Q11" s="206"/>
      <c r="R11" s="208" t="s">
        <v>129</v>
      </c>
      <c r="S11" s="209" t="s">
        <v>17</v>
      </c>
      <c r="T11" s="206">
        <v>1</v>
      </c>
      <c r="U11" s="208" t="s">
        <v>129</v>
      </c>
      <c r="V11" s="209" t="s">
        <v>17</v>
      </c>
      <c r="W11" s="210">
        <v>1</v>
      </c>
      <c r="X11" s="211">
        <v>15</v>
      </c>
      <c r="Y11" s="206">
        <f t="shared" si="1"/>
        <v>2</v>
      </c>
      <c r="Z11" s="66"/>
    </row>
    <row r="12" spans="1:26" ht="20.100000000000001" customHeight="1" x14ac:dyDescent="0.25">
      <c r="A12" s="301"/>
      <c r="B12" s="200">
        <v>6</v>
      </c>
      <c r="C12" s="201" t="s">
        <v>124</v>
      </c>
      <c r="D12" s="217" t="s">
        <v>15</v>
      </c>
      <c r="E12" s="206" t="s">
        <v>108</v>
      </c>
      <c r="F12" s="218"/>
      <c r="G12" s="219"/>
      <c r="H12" s="220"/>
      <c r="I12" s="218"/>
      <c r="J12" s="219"/>
      <c r="K12" s="220"/>
      <c r="L12" s="221"/>
      <c r="M12" s="193"/>
      <c r="N12" s="222"/>
      <c r="O12" s="221"/>
      <c r="P12" s="193"/>
      <c r="Q12" s="222"/>
      <c r="R12" s="221"/>
      <c r="S12" s="193"/>
      <c r="T12" s="222"/>
      <c r="U12" s="221">
        <v>15</v>
      </c>
      <c r="V12" s="193" t="s">
        <v>17</v>
      </c>
      <c r="W12" s="223">
        <v>1</v>
      </c>
      <c r="X12" s="211">
        <f t="shared" si="0"/>
        <v>15</v>
      </c>
      <c r="Y12" s="206">
        <f t="shared" si="1"/>
        <v>1</v>
      </c>
      <c r="Z12" s="66"/>
    </row>
    <row r="13" spans="1:26" ht="20.100000000000001" customHeight="1" x14ac:dyDescent="0.25">
      <c r="A13" s="301"/>
      <c r="B13" s="200">
        <v>7</v>
      </c>
      <c r="C13" s="202" t="s">
        <v>122</v>
      </c>
      <c r="D13" s="221" t="s">
        <v>123</v>
      </c>
      <c r="E13" s="222" t="s">
        <v>108</v>
      </c>
      <c r="F13" s="218">
        <v>15</v>
      </c>
      <c r="G13" s="219" t="s">
        <v>17</v>
      </c>
      <c r="H13" s="220">
        <v>1</v>
      </c>
      <c r="I13" s="218">
        <v>15</v>
      </c>
      <c r="J13" s="219" t="s">
        <v>17</v>
      </c>
      <c r="K13" s="220">
        <v>1</v>
      </c>
      <c r="L13" s="221">
        <v>15</v>
      </c>
      <c r="M13" s="193" t="s">
        <v>17</v>
      </c>
      <c r="N13" s="222">
        <v>1</v>
      </c>
      <c r="O13" s="221">
        <v>15</v>
      </c>
      <c r="P13" s="193" t="s">
        <v>17</v>
      </c>
      <c r="Q13" s="222">
        <v>1</v>
      </c>
      <c r="R13" s="221">
        <v>15</v>
      </c>
      <c r="S13" s="193" t="s">
        <v>18</v>
      </c>
      <c r="T13" s="222">
        <v>2</v>
      </c>
      <c r="U13" s="221"/>
      <c r="V13" s="193"/>
      <c r="W13" s="223"/>
      <c r="X13" s="211">
        <f t="shared" si="0"/>
        <v>75</v>
      </c>
      <c r="Y13" s="206">
        <f t="shared" si="1"/>
        <v>6</v>
      </c>
      <c r="Z13" s="66"/>
    </row>
    <row r="14" spans="1:26" ht="20.100000000000001" customHeight="1" thickBot="1" x14ac:dyDescent="0.3">
      <c r="A14" s="343"/>
      <c r="B14" s="203">
        <v>8</v>
      </c>
      <c r="C14" s="204" t="s">
        <v>82</v>
      </c>
      <c r="D14" s="224" t="s">
        <v>20</v>
      </c>
      <c r="E14" s="225" t="s">
        <v>25</v>
      </c>
      <c r="F14" s="224">
        <v>30</v>
      </c>
      <c r="G14" s="226" t="s">
        <v>23</v>
      </c>
      <c r="H14" s="225">
        <v>1</v>
      </c>
      <c r="I14" s="224">
        <v>30</v>
      </c>
      <c r="J14" s="226" t="s">
        <v>23</v>
      </c>
      <c r="K14" s="225">
        <v>1</v>
      </c>
      <c r="L14" s="224">
        <v>30</v>
      </c>
      <c r="M14" s="226" t="s">
        <v>23</v>
      </c>
      <c r="N14" s="225">
        <v>1</v>
      </c>
      <c r="O14" s="224">
        <v>30</v>
      </c>
      <c r="P14" s="226" t="s">
        <v>23</v>
      </c>
      <c r="Q14" s="225">
        <v>1</v>
      </c>
      <c r="R14" s="224">
        <v>30</v>
      </c>
      <c r="S14" s="226" t="s">
        <v>23</v>
      </c>
      <c r="T14" s="225">
        <v>1</v>
      </c>
      <c r="U14" s="224">
        <v>20</v>
      </c>
      <c r="V14" s="226" t="s">
        <v>23</v>
      </c>
      <c r="W14" s="227">
        <v>1</v>
      </c>
      <c r="X14" s="228">
        <f t="shared" si="0"/>
        <v>170</v>
      </c>
      <c r="Y14" s="229">
        <f t="shared" si="1"/>
        <v>6</v>
      </c>
      <c r="Z14" s="66"/>
    </row>
    <row r="15" spans="1:26" ht="20.100000000000001" customHeight="1" thickTop="1" x14ac:dyDescent="0.25">
      <c r="A15" s="344" t="s">
        <v>45</v>
      </c>
      <c r="B15" s="26">
        <v>9</v>
      </c>
      <c r="C15" s="190" t="s">
        <v>26</v>
      </c>
      <c r="D15" s="230" t="s">
        <v>86</v>
      </c>
      <c r="E15" s="231" t="s">
        <v>25</v>
      </c>
      <c r="F15" s="232">
        <v>30</v>
      </c>
      <c r="G15" s="233" t="s">
        <v>17</v>
      </c>
      <c r="H15" s="234">
        <v>1</v>
      </c>
      <c r="I15" s="232">
        <v>30</v>
      </c>
      <c r="J15" s="233" t="s">
        <v>17</v>
      </c>
      <c r="K15" s="235">
        <v>1</v>
      </c>
      <c r="L15" s="230">
        <v>30</v>
      </c>
      <c r="M15" s="236" t="s">
        <v>17</v>
      </c>
      <c r="N15" s="231">
        <v>1</v>
      </c>
      <c r="O15" s="237">
        <v>30</v>
      </c>
      <c r="P15" s="236" t="s">
        <v>17</v>
      </c>
      <c r="Q15" s="238">
        <v>1</v>
      </c>
      <c r="R15" s="230">
        <v>30</v>
      </c>
      <c r="S15" s="236" t="s">
        <v>18</v>
      </c>
      <c r="T15" s="231">
        <v>2</v>
      </c>
      <c r="U15" s="237"/>
      <c r="V15" s="236"/>
      <c r="W15" s="238"/>
      <c r="X15" s="230">
        <f t="shared" si="0"/>
        <v>150</v>
      </c>
      <c r="Y15" s="231">
        <f t="shared" si="1"/>
        <v>6</v>
      </c>
      <c r="Z15" s="66"/>
    </row>
    <row r="16" spans="1:26" ht="20.100000000000001" customHeight="1" x14ac:dyDescent="0.25">
      <c r="A16" s="295"/>
      <c r="B16" s="27">
        <v>10</v>
      </c>
      <c r="C16" s="191" t="s">
        <v>38</v>
      </c>
      <c r="D16" s="211" t="s">
        <v>15</v>
      </c>
      <c r="E16" s="206" t="s">
        <v>25</v>
      </c>
      <c r="F16" s="178">
        <v>30</v>
      </c>
      <c r="G16" s="177" t="s">
        <v>17</v>
      </c>
      <c r="H16" s="207">
        <v>1</v>
      </c>
      <c r="I16" s="178">
        <v>30</v>
      </c>
      <c r="J16" s="177" t="s">
        <v>17</v>
      </c>
      <c r="K16" s="239">
        <v>1</v>
      </c>
      <c r="L16" s="211"/>
      <c r="M16" s="209"/>
      <c r="N16" s="206"/>
      <c r="O16" s="208"/>
      <c r="P16" s="209"/>
      <c r="Q16" s="210"/>
      <c r="R16" s="211">
        <v>15</v>
      </c>
      <c r="S16" s="209" t="s">
        <v>18</v>
      </c>
      <c r="T16" s="206">
        <v>2</v>
      </c>
      <c r="U16" s="208"/>
      <c r="V16" s="209"/>
      <c r="W16" s="210"/>
      <c r="X16" s="211">
        <f t="shared" si="0"/>
        <v>75</v>
      </c>
      <c r="Y16" s="206">
        <f t="shared" si="1"/>
        <v>4</v>
      </c>
      <c r="Z16" s="66"/>
    </row>
    <row r="17" spans="1:26" ht="20.100000000000001" customHeight="1" x14ac:dyDescent="0.25">
      <c r="A17" s="295"/>
      <c r="B17" s="27">
        <v>11</v>
      </c>
      <c r="C17" s="191" t="s">
        <v>57</v>
      </c>
      <c r="D17" s="211" t="s">
        <v>22</v>
      </c>
      <c r="E17" s="206" t="s">
        <v>25</v>
      </c>
      <c r="F17" s="178">
        <v>15</v>
      </c>
      <c r="G17" s="177" t="s">
        <v>17</v>
      </c>
      <c r="H17" s="207">
        <v>1</v>
      </c>
      <c r="I17" s="178">
        <v>15</v>
      </c>
      <c r="J17" s="177" t="s">
        <v>17</v>
      </c>
      <c r="K17" s="239">
        <v>1</v>
      </c>
      <c r="L17" s="211">
        <v>30</v>
      </c>
      <c r="M17" s="209" t="s">
        <v>17</v>
      </c>
      <c r="N17" s="206">
        <v>1</v>
      </c>
      <c r="O17" s="208">
        <v>30</v>
      </c>
      <c r="P17" s="209" t="s">
        <v>18</v>
      </c>
      <c r="Q17" s="210">
        <v>2</v>
      </c>
      <c r="R17" s="211">
        <v>15</v>
      </c>
      <c r="S17" s="209" t="s">
        <v>18</v>
      </c>
      <c r="T17" s="206">
        <v>2</v>
      </c>
      <c r="U17" s="208"/>
      <c r="V17" s="209"/>
      <c r="W17" s="210"/>
      <c r="X17" s="211">
        <f t="shared" si="0"/>
        <v>105</v>
      </c>
      <c r="Y17" s="206">
        <f t="shared" si="1"/>
        <v>7</v>
      </c>
      <c r="Z17" s="66"/>
    </row>
    <row r="18" spans="1:26" ht="20.100000000000001" customHeight="1" x14ac:dyDescent="0.25">
      <c r="A18" s="295"/>
      <c r="B18" s="27">
        <v>12</v>
      </c>
      <c r="C18" s="191" t="s">
        <v>39</v>
      </c>
      <c r="D18" s="211" t="s">
        <v>55</v>
      </c>
      <c r="E18" s="206" t="s">
        <v>25</v>
      </c>
      <c r="F18" s="178">
        <v>30</v>
      </c>
      <c r="G18" s="177" t="s">
        <v>17</v>
      </c>
      <c r="H18" s="207">
        <v>1</v>
      </c>
      <c r="I18" s="178">
        <v>30</v>
      </c>
      <c r="J18" s="177" t="s">
        <v>17</v>
      </c>
      <c r="K18" s="239">
        <v>1</v>
      </c>
      <c r="L18" s="211">
        <v>30</v>
      </c>
      <c r="M18" s="209" t="s">
        <v>17</v>
      </c>
      <c r="N18" s="206">
        <v>1</v>
      </c>
      <c r="O18" s="208">
        <v>30</v>
      </c>
      <c r="P18" s="209" t="s">
        <v>17</v>
      </c>
      <c r="Q18" s="210">
        <v>1</v>
      </c>
      <c r="R18" s="211">
        <v>30</v>
      </c>
      <c r="S18" s="209" t="s">
        <v>18</v>
      </c>
      <c r="T18" s="206">
        <v>2</v>
      </c>
      <c r="U18" s="208"/>
      <c r="V18" s="209"/>
      <c r="W18" s="210"/>
      <c r="X18" s="211">
        <f t="shared" si="0"/>
        <v>150</v>
      </c>
      <c r="Y18" s="206">
        <f t="shared" si="1"/>
        <v>6</v>
      </c>
      <c r="Z18" s="66"/>
    </row>
    <row r="19" spans="1:26" ht="20.100000000000001" customHeight="1" x14ac:dyDescent="0.25">
      <c r="A19" s="295"/>
      <c r="B19" s="27">
        <v>13</v>
      </c>
      <c r="C19" s="191" t="s">
        <v>60</v>
      </c>
      <c r="D19" s="211" t="s">
        <v>20</v>
      </c>
      <c r="E19" s="206"/>
      <c r="F19" s="178">
        <v>30</v>
      </c>
      <c r="G19" s="177" t="s">
        <v>17</v>
      </c>
      <c r="H19" s="207">
        <v>1</v>
      </c>
      <c r="I19" s="178">
        <v>30</v>
      </c>
      <c r="J19" s="177" t="s">
        <v>17</v>
      </c>
      <c r="K19" s="239">
        <v>1</v>
      </c>
      <c r="L19" s="211"/>
      <c r="M19" s="209"/>
      <c r="N19" s="206"/>
      <c r="O19" s="208"/>
      <c r="P19" s="209"/>
      <c r="Q19" s="210"/>
      <c r="R19" s="211"/>
      <c r="S19" s="209"/>
      <c r="T19" s="206"/>
      <c r="U19" s="208"/>
      <c r="V19" s="209"/>
      <c r="W19" s="210"/>
      <c r="X19" s="211">
        <f t="shared" si="0"/>
        <v>60</v>
      </c>
      <c r="Y19" s="206">
        <f t="shared" si="1"/>
        <v>2</v>
      </c>
      <c r="Z19" s="66"/>
    </row>
    <row r="20" spans="1:26" ht="20.100000000000001" customHeight="1" x14ac:dyDescent="0.25">
      <c r="A20" s="295"/>
      <c r="B20" s="27">
        <v>14</v>
      </c>
      <c r="C20" s="191" t="s">
        <v>28</v>
      </c>
      <c r="D20" s="211" t="s">
        <v>20</v>
      </c>
      <c r="E20" s="206" t="s">
        <v>16</v>
      </c>
      <c r="F20" s="178">
        <v>7.5</v>
      </c>
      <c r="G20" s="177" t="s">
        <v>23</v>
      </c>
      <c r="H20" s="207">
        <v>1</v>
      </c>
      <c r="I20" s="178">
        <v>7.5</v>
      </c>
      <c r="J20" s="177" t="s">
        <v>17</v>
      </c>
      <c r="K20" s="239">
        <v>1</v>
      </c>
      <c r="L20" s="211"/>
      <c r="M20" s="209"/>
      <c r="N20" s="206"/>
      <c r="O20" s="208"/>
      <c r="P20" s="209"/>
      <c r="Q20" s="210"/>
      <c r="R20" s="211"/>
      <c r="S20" s="209"/>
      <c r="T20" s="206"/>
      <c r="U20" s="208"/>
      <c r="V20" s="209"/>
      <c r="W20" s="210"/>
      <c r="X20" s="211">
        <f t="shared" si="0"/>
        <v>15</v>
      </c>
      <c r="Y20" s="206">
        <f t="shared" si="1"/>
        <v>2</v>
      </c>
      <c r="Z20" s="66"/>
    </row>
    <row r="21" spans="1:26" ht="20.100000000000001" customHeight="1" x14ac:dyDescent="0.25">
      <c r="A21" s="295"/>
      <c r="B21" s="27">
        <v>15</v>
      </c>
      <c r="C21" s="191" t="s">
        <v>65</v>
      </c>
      <c r="D21" s="211" t="s">
        <v>15</v>
      </c>
      <c r="E21" s="206" t="s">
        <v>25</v>
      </c>
      <c r="F21" s="178"/>
      <c r="G21" s="177"/>
      <c r="H21" s="207"/>
      <c r="I21" s="178"/>
      <c r="J21" s="177"/>
      <c r="K21" s="239"/>
      <c r="L21" s="211">
        <v>30</v>
      </c>
      <c r="M21" s="209" t="s">
        <v>17</v>
      </c>
      <c r="N21" s="206">
        <v>1</v>
      </c>
      <c r="O21" s="208">
        <v>30</v>
      </c>
      <c r="P21" s="209" t="s">
        <v>18</v>
      </c>
      <c r="Q21" s="210">
        <v>2</v>
      </c>
      <c r="R21" s="211"/>
      <c r="S21" s="209"/>
      <c r="T21" s="206"/>
      <c r="U21" s="208"/>
      <c r="V21" s="209"/>
      <c r="W21" s="210"/>
      <c r="X21" s="211">
        <f t="shared" si="0"/>
        <v>60</v>
      </c>
      <c r="Y21" s="206">
        <f t="shared" si="1"/>
        <v>3</v>
      </c>
      <c r="Z21" s="66"/>
    </row>
    <row r="22" spans="1:26" ht="20.100000000000001" customHeight="1" x14ac:dyDescent="0.25">
      <c r="A22" s="295"/>
      <c r="B22" s="195">
        <v>16</v>
      </c>
      <c r="C22" s="278" t="s">
        <v>85</v>
      </c>
      <c r="D22" s="211" t="s">
        <v>22</v>
      </c>
      <c r="E22" s="206" t="s">
        <v>16</v>
      </c>
      <c r="F22" s="178">
        <v>15</v>
      </c>
      <c r="G22" s="177" t="s">
        <v>23</v>
      </c>
      <c r="H22" s="207">
        <v>1</v>
      </c>
      <c r="I22" s="178">
        <v>15</v>
      </c>
      <c r="J22" s="177" t="s">
        <v>18</v>
      </c>
      <c r="K22" s="239">
        <v>2</v>
      </c>
      <c r="L22" s="211"/>
      <c r="M22" s="209"/>
      <c r="N22" s="206"/>
      <c r="O22" s="208"/>
      <c r="P22" s="209"/>
      <c r="Q22" s="210"/>
      <c r="R22" s="211"/>
      <c r="S22" s="209"/>
      <c r="T22" s="206"/>
      <c r="U22" s="208"/>
      <c r="V22" s="209"/>
      <c r="W22" s="210"/>
      <c r="X22" s="211">
        <f t="shared" si="0"/>
        <v>30</v>
      </c>
      <c r="Y22" s="206">
        <f t="shared" si="1"/>
        <v>3</v>
      </c>
      <c r="Z22" s="66"/>
    </row>
    <row r="23" spans="1:26" ht="20.100000000000001" customHeight="1" x14ac:dyDescent="0.25">
      <c r="A23" s="295"/>
      <c r="B23" s="27">
        <v>16</v>
      </c>
      <c r="C23" s="191" t="s">
        <v>61</v>
      </c>
      <c r="D23" s="211" t="s">
        <v>22</v>
      </c>
      <c r="E23" s="206" t="s">
        <v>25</v>
      </c>
      <c r="F23" s="178">
        <v>30</v>
      </c>
      <c r="G23" s="177" t="s">
        <v>17</v>
      </c>
      <c r="H23" s="207">
        <v>1</v>
      </c>
      <c r="I23" s="178">
        <v>30</v>
      </c>
      <c r="J23" s="177" t="s">
        <v>17</v>
      </c>
      <c r="K23" s="239">
        <v>1</v>
      </c>
      <c r="L23" s="211">
        <v>30</v>
      </c>
      <c r="M23" s="209" t="s">
        <v>17</v>
      </c>
      <c r="N23" s="206">
        <v>1</v>
      </c>
      <c r="O23" s="208">
        <v>30</v>
      </c>
      <c r="P23" s="209" t="s">
        <v>18</v>
      </c>
      <c r="Q23" s="210">
        <v>2</v>
      </c>
      <c r="R23" s="211"/>
      <c r="S23" s="209"/>
      <c r="T23" s="206"/>
      <c r="U23" s="208"/>
      <c r="V23" s="209"/>
      <c r="W23" s="210"/>
      <c r="X23" s="211">
        <f t="shared" si="0"/>
        <v>120</v>
      </c>
      <c r="Y23" s="206">
        <f t="shared" si="1"/>
        <v>5</v>
      </c>
      <c r="Z23" s="66"/>
    </row>
    <row r="24" spans="1:26" ht="20.100000000000001" customHeight="1" x14ac:dyDescent="0.25">
      <c r="A24" s="188"/>
      <c r="B24" s="53">
        <v>17</v>
      </c>
      <c r="C24" s="192" t="s">
        <v>128</v>
      </c>
      <c r="D24" s="240" t="s">
        <v>15</v>
      </c>
      <c r="E24" s="241" t="s">
        <v>25</v>
      </c>
      <c r="F24" s="242">
        <v>30</v>
      </c>
      <c r="G24" s="243" t="s">
        <v>17</v>
      </c>
      <c r="H24" s="244">
        <v>1</v>
      </c>
      <c r="I24" s="242">
        <v>30</v>
      </c>
      <c r="J24" s="243" t="s">
        <v>17</v>
      </c>
      <c r="K24" s="245">
        <v>1</v>
      </c>
      <c r="L24" s="240">
        <v>30</v>
      </c>
      <c r="M24" s="246" t="s">
        <v>17</v>
      </c>
      <c r="N24" s="241">
        <v>1</v>
      </c>
      <c r="O24" s="247">
        <v>30</v>
      </c>
      <c r="P24" s="246" t="s">
        <v>18</v>
      </c>
      <c r="Q24" s="248">
        <v>2</v>
      </c>
      <c r="R24" s="240"/>
      <c r="S24" s="246"/>
      <c r="T24" s="241"/>
      <c r="U24" s="247"/>
      <c r="V24" s="246"/>
      <c r="W24" s="248"/>
      <c r="X24" s="211">
        <f t="shared" si="0"/>
        <v>120</v>
      </c>
      <c r="Y24" s="206">
        <f t="shared" si="1"/>
        <v>5</v>
      </c>
      <c r="Z24" s="66"/>
    </row>
    <row r="25" spans="1:26" ht="20.100000000000001" customHeight="1" thickBot="1" x14ac:dyDescent="0.3">
      <c r="A25" s="188"/>
      <c r="B25" s="53">
        <v>18</v>
      </c>
      <c r="C25" s="192" t="s">
        <v>37</v>
      </c>
      <c r="D25" s="249" t="s">
        <v>15</v>
      </c>
      <c r="E25" s="250" t="s">
        <v>25</v>
      </c>
      <c r="F25" s="242"/>
      <c r="G25" s="243"/>
      <c r="H25" s="244"/>
      <c r="I25" s="242"/>
      <c r="J25" s="243"/>
      <c r="K25" s="245"/>
      <c r="L25" s="249"/>
      <c r="M25" s="251"/>
      <c r="N25" s="250"/>
      <c r="O25" s="247"/>
      <c r="P25" s="246"/>
      <c r="Q25" s="248"/>
      <c r="R25" s="249">
        <v>30</v>
      </c>
      <c r="S25" s="251" t="s">
        <v>17</v>
      </c>
      <c r="T25" s="250">
        <v>1</v>
      </c>
      <c r="U25" s="247">
        <v>30</v>
      </c>
      <c r="V25" s="246" t="s">
        <v>18</v>
      </c>
      <c r="W25" s="248">
        <v>2</v>
      </c>
      <c r="X25" s="228">
        <f t="shared" si="0"/>
        <v>60</v>
      </c>
      <c r="Y25" s="229">
        <f t="shared" si="1"/>
        <v>3</v>
      </c>
      <c r="Z25" s="66"/>
    </row>
    <row r="26" spans="1:26" ht="20.100000000000001" customHeight="1" thickTop="1" x14ac:dyDescent="0.25">
      <c r="A26" s="294" t="s">
        <v>46</v>
      </c>
      <c r="B26" s="26">
        <v>19</v>
      </c>
      <c r="C26" s="181" t="s">
        <v>41</v>
      </c>
      <c r="D26" s="252" t="s">
        <v>15</v>
      </c>
      <c r="E26" s="238" t="s">
        <v>25</v>
      </c>
      <c r="F26" s="253"/>
      <c r="G26" s="233"/>
      <c r="H26" s="234"/>
      <c r="I26" s="232"/>
      <c r="J26" s="233"/>
      <c r="K26" s="235"/>
      <c r="L26" s="230"/>
      <c r="M26" s="236"/>
      <c r="N26" s="231"/>
      <c r="O26" s="237"/>
      <c r="P26" s="236"/>
      <c r="Q26" s="238"/>
      <c r="R26" s="230">
        <v>30</v>
      </c>
      <c r="S26" s="236" t="s">
        <v>23</v>
      </c>
      <c r="T26" s="231">
        <v>1</v>
      </c>
      <c r="U26" s="237">
        <v>30</v>
      </c>
      <c r="V26" s="236" t="s">
        <v>18</v>
      </c>
      <c r="W26" s="238">
        <v>2</v>
      </c>
      <c r="X26" s="230">
        <f t="shared" si="0"/>
        <v>60</v>
      </c>
      <c r="Y26" s="231">
        <f t="shared" si="1"/>
        <v>3</v>
      </c>
      <c r="Z26" s="66"/>
    </row>
    <row r="27" spans="1:26" ht="20.100000000000001" customHeight="1" x14ac:dyDescent="0.25">
      <c r="A27" s="295"/>
      <c r="B27" s="27">
        <v>20</v>
      </c>
      <c r="C27" s="182" t="s">
        <v>33</v>
      </c>
      <c r="D27" s="205" t="s">
        <v>15</v>
      </c>
      <c r="E27" s="210" t="s">
        <v>25</v>
      </c>
      <c r="F27" s="176"/>
      <c r="G27" s="177"/>
      <c r="H27" s="207"/>
      <c r="I27" s="178"/>
      <c r="J27" s="177"/>
      <c r="K27" s="239"/>
      <c r="L27" s="211"/>
      <c r="M27" s="209"/>
      <c r="N27" s="206"/>
      <c r="O27" s="208"/>
      <c r="P27" s="209"/>
      <c r="Q27" s="210"/>
      <c r="R27" s="211">
        <v>30</v>
      </c>
      <c r="S27" s="209" t="s">
        <v>17</v>
      </c>
      <c r="T27" s="206">
        <v>2</v>
      </c>
      <c r="U27" s="208">
        <v>30</v>
      </c>
      <c r="V27" s="209" t="s">
        <v>17</v>
      </c>
      <c r="W27" s="210">
        <v>2</v>
      </c>
      <c r="X27" s="211">
        <f t="shared" si="0"/>
        <v>60</v>
      </c>
      <c r="Y27" s="206">
        <f t="shared" si="1"/>
        <v>4</v>
      </c>
      <c r="Z27" s="66"/>
    </row>
    <row r="28" spans="1:26" ht="20.100000000000001" customHeight="1" x14ac:dyDescent="0.25">
      <c r="A28" s="295"/>
      <c r="B28" s="27">
        <v>21</v>
      </c>
      <c r="C28" s="182" t="s">
        <v>89</v>
      </c>
      <c r="D28" s="205" t="s">
        <v>15</v>
      </c>
      <c r="E28" s="210" t="s">
        <v>25</v>
      </c>
      <c r="F28" s="176"/>
      <c r="G28" s="177"/>
      <c r="H28" s="207"/>
      <c r="I28" s="178"/>
      <c r="J28" s="177"/>
      <c r="K28" s="239"/>
      <c r="L28" s="211"/>
      <c r="M28" s="209"/>
      <c r="N28" s="206"/>
      <c r="O28" s="208"/>
      <c r="P28" s="209"/>
      <c r="Q28" s="210"/>
      <c r="R28" s="211">
        <v>15</v>
      </c>
      <c r="S28" s="209" t="s">
        <v>18</v>
      </c>
      <c r="T28" s="206">
        <v>2</v>
      </c>
      <c r="U28" s="208"/>
      <c r="V28" s="209"/>
      <c r="W28" s="210"/>
      <c r="X28" s="211">
        <f t="shared" si="0"/>
        <v>15</v>
      </c>
      <c r="Y28" s="206">
        <f t="shared" si="1"/>
        <v>2</v>
      </c>
      <c r="Z28" s="66"/>
    </row>
    <row r="29" spans="1:26" ht="20.100000000000001" customHeight="1" x14ac:dyDescent="0.25">
      <c r="A29" s="295"/>
      <c r="B29" s="195">
        <v>22</v>
      </c>
      <c r="C29" s="196" t="s">
        <v>59</v>
      </c>
      <c r="D29" s="205" t="s">
        <v>22</v>
      </c>
      <c r="E29" s="210" t="s">
        <v>25</v>
      </c>
      <c r="F29" s="176">
        <v>60</v>
      </c>
      <c r="G29" s="177" t="s">
        <v>23</v>
      </c>
      <c r="H29" s="207">
        <v>4</v>
      </c>
      <c r="I29" s="178">
        <v>60</v>
      </c>
      <c r="J29" s="177" t="s">
        <v>23</v>
      </c>
      <c r="K29" s="239">
        <v>4</v>
      </c>
      <c r="L29" s="211">
        <v>60</v>
      </c>
      <c r="M29" s="209" t="s">
        <v>23</v>
      </c>
      <c r="N29" s="206">
        <v>4</v>
      </c>
      <c r="O29" s="208">
        <v>60</v>
      </c>
      <c r="P29" s="209" t="s">
        <v>23</v>
      </c>
      <c r="Q29" s="210">
        <v>4</v>
      </c>
      <c r="R29" s="211">
        <v>60</v>
      </c>
      <c r="S29" s="209" t="s">
        <v>23</v>
      </c>
      <c r="T29" s="206">
        <v>4</v>
      </c>
      <c r="U29" s="208">
        <v>60</v>
      </c>
      <c r="V29" s="209" t="s">
        <v>23</v>
      </c>
      <c r="W29" s="210">
        <v>4</v>
      </c>
      <c r="X29" s="211">
        <f t="shared" si="0"/>
        <v>360</v>
      </c>
      <c r="Y29" s="206">
        <f t="shared" si="1"/>
        <v>24</v>
      </c>
      <c r="Z29" s="66"/>
    </row>
    <row r="30" spans="1:26" ht="20.100000000000001" customHeight="1" x14ac:dyDescent="0.25">
      <c r="A30" s="295"/>
      <c r="B30" s="28">
        <v>23</v>
      </c>
      <c r="C30" s="183" t="s">
        <v>111</v>
      </c>
      <c r="D30" s="217" t="s">
        <v>15</v>
      </c>
      <c r="E30" s="223" t="s">
        <v>25</v>
      </c>
      <c r="F30" s="254">
        <v>2</v>
      </c>
      <c r="G30" s="219" t="s">
        <v>23</v>
      </c>
      <c r="H30" s="220">
        <v>0</v>
      </c>
      <c r="I30" s="218"/>
      <c r="J30" s="219"/>
      <c r="K30" s="255"/>
      <c r="L30" s="256"/>
      <c r="M30" s="193"/>
      <c r="N30" s="222"/>
      <c r="O30" s="221"/>
      <c r="P30" s="193"/>
      <c r="Q30" s="223"/>
      <c r="R30" s="256"/>
      <c r="S30" s="193"/>
      <c r="T30" s="222"/>
      <c r="U30" s="221"/>
      <c r="V30" s="193"/>
      <c r="W30" s="223"/>
      <c r="X30" s="211">
        <f t="shared" si="0"/>
        <v>2</v>
      </c>
      <c r="Y30" s="206">
        <f t="shared" si="1"/>
        <v>0</v>
      </c>
      <c r="Z30" s="66"/>
    </row>
    <row r="31" spans="1:26" ht="20.100000000000001" customHeight="1" x14ac:dyDescent="0.25">
      <c r="A31" s="295"/>
      <c r="B31" s="28">
        <v>24</v>
      </c>
      <c r="C31" s="183" t="s">
        <v>112</v>
      </c>
      <c r="D31" s="217" t="s">
        <v>15</v>
      </c>
      <c r="E31" s="223" t="s">
        <v>25</v>
      </c>
      <c r="F31" s="254">
        <v>3</v>
      </c>
      <c r="G31" s="219" t="s">
        <v>23</v>
      </c>
      <c r="H31" s="220">
        <v>0</v>
      </c>
      <c r="I31" s="218"/>
      <c r="J31" s="219"/>
      <c r="K31" s="255"/>
      <c r="L31" s="256"/>
      <c r="M31" s="193"/>
      <c r="N31" s="222"/>
      <c r="O31" s="221"/>
      <c r="P31" s="193"/>
      <c r="Q31" s="223"/>
      <c r="R31" s="256"/>
      <c r="S31" s="193"/>
      <c r="T31" s="222"/>
      <c r="U31" s="221"/>
      <c r="V31" s="193"/>
      <c r="W31" s="223"/>
      <c r="X31" s="211">
        <f t="shared" si="0"/>
        <v>3</v>
      </c>
      <c r="Y31" s="206">
        <f t="shared" si="1"/>
        <v>0</v>
      </c>
      <c r="Z31" s="66"/>
    </row>
    <row r="32" spans="1:26" ht="20.100000000000001" customHeight="1" thickBot="1" x14ac:dyDescent="0.3">
      <c r="A32" s="296"/>
      <c r="B32" s="29">
        <v>25</v>
      </c>
      <c r="C32" s="184" t="s">
        <v>58</v>
      </c>
      <c r="D32" s="257" t="s">
        <v>20</v>
      </c>
      <c r="E32" s="258" t="s">
        <v>25</v>
      </c>
      <c r="F32" s="259">
        <v>30</v>
      </c>
      <c r="G32" s="260" t="s">
        <v>23</v>
      </c>
      <c r="H32" s="261">
        <v>0</v>
      </c>
      <c r="I32" s="262">
        <v>30</v>
      </c>
      <c r="J32" s="260" t="s">
        <v>23</v>
      </c>
      <c r="K32" s="263">
        <v>0</v>
      </c>
      <c r="L32" s="228"/>
      <c r="M32" s="264"/>
      <c r="N32" s="229"/>
      <c r="O32" s="265"/>
      <c r="P32" s="264"/>
      <c r="Q32" s="258"/>
      <c r="R32" s="228"/>
      <c r="S32" s="264"/>
      <c r="T32" s="229"/>
      <c r="U32" s="265"/>
      <c r="V32" s="264"/>
      <c r="W32" s="258"/>
      <c r="X32" s="228">
        <f t="shared" si="0"/>
        <v>60</v>
      </c>
      <c r="Y32" s="229">
        <f t="shared" si="1"/>
        <v>0</v>
      </c>
      <c r="Z32" s="66"/>
    </row>
    <row r="33" spans="1:26" ht="20.100000000000001" customHeight="1" thickTop="1" x14ac:dyDescent="0.25">
      <c r="A33" s="335" t="s">
        <v>116</v>
      </c>
      <c r="B33" s="26">
        <v>26</v>
      </c>
      <c r="C33" s="186" t="s">
        <v>87</v>
      </c>
      <c r="D33" s="266" t="s">
        <v>22</v>
      </c>
      <c r="E33" s="238" t="s">
        <v>25</v>
      </c>
      <c r="F33" s="253">
        <v>30</v>
      </c>
      <c r="G33" s="233" t="s">
        <v>17</v>
      </c>
      <c r="H33" s="234">
        <v>2</v>
      </c>
      <c r="I33" s="232">
        <v>30</v>
      </c>
      <c r="J33" s="233" t="s">
        <v>17</v>
      </c>
      <c r="K33" s="235">
        <v>2</v>
      </c>
      <c r="L33" s="230">
        <v>30</v>
      </c>
      <c r="M33" s="236" t="s">
        <v>17</v>
      </c>
      <c r="N33" s="231">
        <v>2</v>
      </c>
      <c r="O33" s="237">
        <v>30</v>
      </c>
      <c r="P33" s="236" t="s">
        <v>18</v>
      </c>
      <c r="Q33" s="238">
        <v>3</v>
      </c>
      <c r="R33" s="230"/>
      <c r="S33" s="236"/>
      <c r="T33" s="231"/>
      <c r="U33" s="237"/>
      <c r="V33" s="236"/>
      <c r="W33" s="238"/>
      <c r="X33" s="230">
        <f t="shared" si="0"/>
        <v>120</v>
      </c>
      <c r="Y33" s="231">
        <f t="shared" si="1"/>
        <v>9</v>
      </c>
      <c r="Z33" s="66"/>
    </row>
    <row r="34" spans="1:26" ht="20.100000000000001" customHeight="1" thickBot="1" x14ac:dyDescent="0.3">
      <c r="A34" s="328"/>
      <c r="B34" s="53">
        <v>27</v>
      </c>
      <c r="C34" s="185" t="s">
        <v>117</v>
      </c>
      <c r="D34" s="267"/>
      <c r="E34" s="268"/>
      <c r="F34" s="269">
        <v>225</v>
      </c>
      <c r="G34" s="270"/>
      <c r="H34" s="271">
        <v>9</v>
      </c>
      <c r="I34" s="272">
        <v>200</v>
      </c>
      <c r="J34" s="270"/>
      <c r="K34" s="273">
        <v>8</v>
      </c>
      <c r="L34" s="274">
        <v>275</v>
      </c>
      <c r="M34" s="275"/>
      <c r="N34" s="276">
        <v>11</v>
      </c>
      <c r="O34" s="277">
        <v>125</v>
      </c>
      <c r="P34" s="275"/>
      <c r="Q34" s="268">
        <v>5</v>
      </c>
      <c r="R34" s="274">
        <v>50</v>
      </c>
      <c r="S34" s="275"/>
      <c r="T34" s="276">
        <v>2</v>
      </c>
      <c r="U34" s="277">
        <v>250</v>
      </c>
      <c r="V34" s="275"/>
      <c r="W34" s="268">
        <v>10</v>
      </c>
      <c r="X34" s="228">
        <f t="shared" si="0"/>
        <v>1125</v>
      </c>
      <c r="Y34" s="229">
        <f t="shared" si="1"/>
        <v>45</v>
      </c>
      <c r="Z34" s="66"/>
    </row>
    <row r="35" spans="1:26" ht="20.100000000000001" customHeight="1" thickTop="1" thickBot="1" x14ac:dyDescent="0.3">
      <c r="A35" s="282" t="s">
        <v>27</v>
      </c>
      <c r="B35" s="283"/>
      <c r="C35" s="283"/>
      <c r="D35" s="283"/>
      <c r="E35" s="293"/>
      <c r="F35" s="172">
        <f>SUM(F7:F34)</f>
        <v>687.5</v>
      </c>
      <c r="G35" s="96"/>
      <c r="H35" s="174">
        <f>SUM(H7:H34)</f>
        <v>30</v>
      </c>
      <c r="I35" s="173">
        <f>SUM(I7:I34)</f>
        <v>657.5</v>
      </c>
      <c r="J35" s="96"/>
      <c r="K35" s="174">
        <f>SUM(K7:K34)</f>
        <v>30</v>
      </c>
      <c r="L35" s="170">
        <f>SUM(L7:L34)</f>
        <v>665</v>
      </c>
      <c r="M35" s="97"/>
      <c r="N35" s="171">
        <f>SUM(N7:N34)</f>
        <v>30</v>
      </c>
      <c r="O35" s="170">
        <f>SUM(O7:O34)</f>
        <v>515</v>
      </c>
      <c r="P35" s="97"/>
      <c r="Q35" s="171">
        <f>SUM(Q7:Q34)</f>
        <v>30</v>
      </c>
      <c r="R35" s="170">
        <f>SUM(R7:R34)</f>
        <v>455</v>
      </c>
      <c r="S35" s="97"/>
      <c r="T35" s="171">
        <f>SUM(T7:T34)</f>
        <v>30</v>
      </c>
      <c r="U35" s="170">
        <f>SUM(U7:U34)</f>
        <v>540</v>
      </c>
      <c r="V35" s="97"/>
      <c r="W35" s="171">
        <f>SUM(W7:W34)</f>
        <v>30</v>
      </c>
      <c r="X35" s="189">
        <f>SUM(X7:X34)</f>
        <v>3535</v>
      </c>
      <c r="Y35" s="175">
        <f>SUM(Y7:Y34)</f>
        <v>180</v>
      </c>
      <c r="Z35" s="66"/>
    </row>
    <row r="36" spans="1:26" ht="20.100000000000001" customHeight="1" thickTop="1" x14ac:dyDescent="0.25">
      <c r="A36" s="66"/>
      <c r="B36" s="66"/>
      <c r="C36" s="179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20.100000000000001" customHeight="1" x14ac:dyDescent="0.25">
      <c r="A37" s="66"/>
      <c r="B37" s="66"/>
      <c r="C37" s="18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20.100000000000001" customHeight="1" x14ac:dyDescent="0.25">
      <c r="A38" s="66"/>
      <c r="B38" s="66"/>
      <c r="C38" s="179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20.100000000000001" customHeight="1" x14ac:dyDescent="0.25">
      <c r="A39" s="66"/>
      <c r="B39" s="66"/>
      <c r="C39" s="179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20.100000000000001" customHeight="1" x14ac:dyDescent="0.25">
      <c r="A40" s="66"/>
      <c r="B40" s="66"/>
      <c r="C40" s="179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20.100000000000001" customHeight="1" x14ac:dyDescent="0.25">
      <c r="A41" s="66"/>
      <c r="B41" s="66"/>
      <c r="C41" s="179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20.100000000000001" customHeight="1" x14ac:dyDescent="0.25">
      <c r="A42" s="66"/>
      <c r="B42" s="66"/>
      <c r="C42" s="179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20.100000000000001" customHeight="1" x14ac:dyDescent="0.25">
      <c r="A43" s="66"/>
      <c r="B43" s="66"/>
      <c r="C43" s="179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20.100000000000001" customHeight="1" x14ac:dyDescent="0.25">
      <c r="A44" s="66"/>
      <c r="B44" s="66"/>
      <c r="C44" s="179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20.100000000000001" customHeight="1" x14ac:dyDescent="0.25">
      <c r="A45" s="66"/>
      <c r="B45" s="66"/>
      <c r="C45" s="179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20.100000000000001" customHeight="1" x14ac:dyDescent="0.25">
      <c r="A46" s="66"/>
      <c r="B46" s="66"/>
      <c r="C46" s="179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20.100000000000001" customHeight="1" x14ac:dyDescent="0.25">
      <c r="A47" s="66"/>
      <c r="B47" s="66"/>
      <c r="C47" s="179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20.100000000000001" customHeight="1" x14ac:dyDescent="0.25">
      <c r="A48" s="66"/>
      <c r="B48" s="66"/>
      <c r="C48" s="179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20.100000000000001" customHeight="1" x14ac:dyDescent="0.25">
      <c r="A49" s="66"/>
      <c r="B49" s="66"/>
      <c r="C49" s="179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20.100000000000001" customHeight="1" x14ac:dyDescent="0.25">
      <c r="A50" s="66"/>
      <c r="B50" s="66"/>
      <c r="C50" s="179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20.100000000000001" customHeight="1" x14ac:dyDescent="0.25">
      <c r="A51" s="66"/>
      <c r="B51" s="66"/>
      <c r="C51" s="179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20.100000000000001" customHeight="1" x14ac:dyDescent="0.25">
      <c r="A52" s="66"/>
      <c r="B52" s="66"/>
      <c r="C52" s="179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20.100000000000001" customHeight="1" x14ac:dyDescent="0.25">
      <c r="A53" s="66"/>
      <c r="B53" s="66"/>
      <c r="C53" s="179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20.100000000000001" customHeight="1" x14ac:dyDescent="0.25">
      <c r="A54" s="66"/>
      <c r="B54" s="66"/>
      <c r="C54" s="179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20.100000000000001" customHeight="1" x14ac:dyDescent="0.25">
      <c r="A55" s="66"/>
      <c r="B55" s="66"/>
      <c r="C55" s="179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20.100000000000001" customHeight="1" x14ac:dyDescent="0.25">
      <c r="A56" s="66"/>
      <c r="B56" s="66"/>
      <c r="C56" s="179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20.100000000000001" customHeight="1" x14ac:dyDescent="0.25">
      <c r="A57" s="66"/>
      <c r="B57" s="66"/>
      <c r="C57" s="179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20.100000000000001" customHeight="1" x14ac:dyDescent="0.25">
      <c r="A58" s="66"/>
      <c r="B58" s="66"/>
      <c r="C58" s="179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20.100000000000001" customHeight="1" x14ac:dyDescent="0.25">
      <c r="A59" s="66"/>
      <c r="B59" s="66"/>
      <c r="C59" s="179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20.100000000000001" customHeight="1" x14ac:dyDescent="0.25">
      <c r="A60" s="66"/>
      <c r="B60" s="66"/>
      <c r="C60" s="179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20.100000000000001" customHeight="1" x14ac:dyDescent="0.25">
      <c r="A61" s="66"/>
      <c r="B61" s="66"/>
      <c r="C61" s="179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20.100000000000001" customHeight="1" x14ac:dyDescent="0.25">
      <c r="A62" s="66"/>
      <c r="B62" s="66"/>
      <c r="C62" s="179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20.100000000000001" customHeight="1" x14ac:dyDescent="0.25">
      <c r="A63" s="66"/>
      <c r="B63" s="66"/>
      <c r="C63" s="179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20.100000000000001" customHeight="1" x14ac:dyDescent="0.25">
      <c r="A64" s="66"/>
      <c r="B64" s="66"/>
      <c r="C64" s="179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20.100000000000001" customHeight="1" x14ac:dyDescent="0.25">
      <c r="A65" s="66"/>
      <c r="B65" s="66"/>
      <c r="C65" s="179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20.100000000000001" customHeight="1" x14ac:dyDescent="0.25">
      <c r="A66" s="66"/>
      <c r="B66" s="66"/>
      <c r="C66" s="179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20.100000000000001" customHeight="1" x14ac:dyDescent="0.25">
      <c r="A67" s="66"/>
      <c r="B67" s="66"/>
      <c r="C67" s="179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20.100000000000001" customHeight="1" x14ac:dyDescent="0.25">
      <c r="A68" s="66"/>
      <c r="B68" s="66"/>
      <c r="C68" s="179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20.100000000000001" customHeight="1" x14ac:dyDescent="0.25">
      <c r="A69" s="66"/>
      <c r="B69" s="66"/>
      <c r="C69" s="179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</sheetData>
  <mergeCells count="25">
    <mergeCell ref="U5:W5"/>
    <mergeCell ref="A35:E35"/>
    <mergeCell ref="A26:A32"/>
    <mergeCell ref="A33:A34"/>
    <mergeCell ref="A7:A14"/>
    <mergeCell ref="A15:A23"/>
    <mergeCell ref="A2:A6"/>
    <mergeCell ref="F2:K4"/>
    <mergeCell ref="I5:K5"/>
    <mergeCell ref="Y1:Y6"/>
    <mergeCell ref="B2:B6"/>
    <mergeCell ref="C2:C6"/>
    <mergeCell ref="D2:D6"/>
    <mergeCell ref="E2:E6"/>
    <mergeCell ref="L1:Q1"/>
    <mergeCell ref="R1:W1"/>
    <mergeCell ref="X1:X6"/>
    <mergeCell ref="A1:E1"/>
    <mergeCell ref="F1:K1"/>
    <mergeCell ref="L2:Q4"/>
    <mergeCell ref="R2:W4"/>
    <mergeCell ref="F5:H5"/>
    <mergeCell ref="L5:N5"/>
    <mergeCell ref="O5:Q5"/>
    <mergeCell ref="R5:T5"/>
  </mergeCells>
  <phoneticPr fontId="7" type="noConversion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Kompozycja</vt:lpstr>
      <vt:lpstr>Rytmika</vt:lpstr>
      <vt:lpstr>Teoria muzyki</vt:lpstr>
      <vt:lpstr>Dyrygentura symfoniczna</vt:lpstr>
      <vt:lpstr>Kompozycja Elektroakustyczna</vt:lpstr>
      <vt:lpstr>Publicystyka muzyczna</vt:lpstr>
      <vt:lpstr>Dyrygentura chóralna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2019-07-04T12:55:51Z</cp:lastPrinted>
  <dcterms:created xsi:type="dcterms:W3CDTF">2006-09-16T00:00:00Z</dcterms:created>
  <dcterms:modified xsi:type="dcterms:W3CDTF">2019-09-30T08:03:58Z</dcterms:modified>
</cp:coreProperties>
</file>