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user/Desktop/INSTYTUT DYRYGENTURY/SIATKI/2020-21/"/>
    </mc:Choice>
  </mc:AlternateContent>
  <xr:revisionPtr revIDLastSave="0" documentId="13_ncr:1_{3E97F646-B5B0-E147-8D9B-8A39AD40390B}" xr6:coauthVersionLast="47" xr6:coauthVersionMax="47" xr10:uidLastSave="{00000000-0000-0000-0000-000000000000}"/>
  <bookViews>
    <workbookView xWindow="0" yWindow="460" windowWidth="27320" windowHeight="13540" activeTab="2" xr2:uid="{00000000-000D-0000-FFFF-FFFF00000000}"/>
  </bookViews>
  <sheets>
    <sheet name="Dyrygentura Symfoniczna i Oper." sheetId="1" r:id="rId1"/>
    <sheet name="Dyrygentura Chóralna" sheetId="2" r:id="rId2"/>
    <sheet name="Dyrygentura Orkiestr Dętych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3" l="1"/>
  <c r="O35" i="3"/>
  <c r="N35" i="3"/>
  <c r="L35" i="3"/>
  <c r="K35" i="3"/>
  <c r="I35" i="3"/>
  <c r="H35" i="3"/>
  <c r="F35" i="3"/>
  <c r="S34" i="3"/>
  <c r="R34" i="3"/>
  <c r="S33" i="3"/>
  <c r="R33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S17" i="3"/>
  <c r="R17" i="3"/>
  <c r="S16" i="3"/>
  <c r="S15" i="3"/>
  <c r="S14" i="3"/>
  <c r="S13" i="3"/>
  <c r="R13" i="3"/>
  <c r="S12" i="3"/>
  <c r="R12" i="3"/>
  <c r="S11" i="3"/>
  <c r="R11" i="3"/>
  <c r="S10" i="3"/>
  <c r="R10" i="3"/>
  <c r="S9" i="3"/>
  <c r="S8" i="3"/>
  <c r="R8" i="3"/>
  <c r="S7" i="3"/>
  <c r="S35" i="3" s="1"/>
  <c r="R7" i="3"/>
  <c r="R35" i="3" s="1"/>
  <c r="Q33" i="2"/>
  <c r="O33" i="2"/>
  <c r="N33" i="2"/>
  <c r="L33" i="2"/>
  <c r="K33" i="2"/>
  <c r="I33" i="2"/>
  <c r="H33" i="2"/>
  <c r="F33" i="2"/>
  <c r="S32" i="2"/>
  <c r="R32" i="2"/>
  <c r="S31" i="2"/>
  <c r="R31" i="2"/>
  <c r="S29" i="2"/>
  <c r="S28" i="2"/>
  <c r="R28" i="2"/>
  <c r="S27" i="2"/>
  <c r="S26" i="2"/>
  <c r="R26" i="2"/>
  <c r="S25" i="2"/>
  <c r="R25" i="2"/>
  <c r="S24" i="2"/>
  <c r="R24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R33" i="2" s="1"/>
  <c r="S7" i="2"/>
  <c r="S33" i="2" s="1"/>
  <c r="R7" i="2"/>
  <c r="Q34" i="1"/>
  <c r="O34" i="1"/>
  <c r="N34" i="1"/>
  <c r="L34" i="1"/>
  <c r="K34" i="1"/>
  <c r="I34" i="1"/>
  <c r="H34" i="1"/>
  <c r="F34" i="1"/>
  <c r="S33" i="1"/>
  <c r="R33" i="1"/>
  <c r="S32" i="1"/>
  <c r="R32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2" i="1"/>
  <c r="R12" i="1"/>
  <c r="S11" i="1"/>
  <c r="R11" i="1"/>
  <c r="S10" i="1"/>
  <c r="R10" i="1"/>
  <c r="S9" i="1"/>
  <c r="R9" i="1"/>
  <c r="S8" i="1"/>
  <c r="R8" i="1"/>
  <c r="R34" i="1" s="1"/>
  <c r="S7" i="1"/>
  <c r="S34" i="1" s="1"/>
  <c r="R7" i="1"/>
</calcChain>
</file>

<file path=xl/sharedStrings.xml><?xml version="1.0" encoding="utf-8"?>
<sst xmlns="http://schemas.openxmlformats.org/spreadsheetml/2006/main" count="480" uniqueCount="74">
  <si>
    <t>DYRYGENTURA SYMFONICZNA i OPEROWA magisterskie</t>
  </si>
  <si>
    <t>ROK I</t>
  </si>
  <si>
    <t>ROK II</t>
  </si>
  <si>
    <t>ilość godz.</t>
  </si>
  <si>
    <t>ECTS</t>
  </si>
  <si>
    <t>MODUŁ</t>
  </si>
  <si>
    <t>l.p.</t>
  </si>
  <si>
    <t>przedmiot</t>
  </si>
  <si>
    <t>rodzaj zajęć</t>
  </si>
  <si>
    <t>sposób realizacji</t>
  </si>
  <si>
    <t>(2020/2021)</t>
  </si>
  <si>
    <t>(2021/2022)</t>
  </si>
  <si>
    <t>semestr 1</t>
  </si>
  <si>
    <t>semestr 2</t>
  </si>
  <si>
    <t>semestr 3</t>
  </si>
  <si>
    <t>semestr 4</t>
  </si>
  <si>
    <t>godz.</t>
  </si>
  <si>
    <t>zal.</t>
  </si>
  <si>
    <t>SPECJALISTYCZNY</t>
  </si>
  <si>
    <t>Dyrygentura symfoniczna</t>
  </si>
  <si>
    <t>W</t>
  </si>
  <si>
    <t>I</t>
  </si>
  <si>
    <t>E</t>
  </si>
  <si>
    <t>Z</t>
  </si>
  <si>
    <t>Dyrygentura operowa</t>
  </si>
  <si>
    <t>Czytanie partytur</t>
  </si>
  <si>
    <t>Ć</t>
  </si>
  <si>
    <t>Sztuka akompaniamentu</t>
  </si>
  <si>
    <t>W/Ć</t>
  </si>
  <si>
    <t>K</t>
  </si>
  <si>
    <t>Pisemna praca dyplomowa</t>
  </si>
  <si>
    <t>S</t>
  </si>
  <si>
    <t>Perkusja</t>
  </si>
  <si>
    <t>Instrument dodatkowy</t>
  </si>
  <si>
    <t>Orkiestra dla dyrygentów</t>
  </si>
  <si>
    <t>Historia interpretacji</t>
  </si>
  <si>
    <t>Literatura specjalistyczna</t>
  </si>
  <si>
    <t>Wykład monograficzny</t>
  </si>
  <si>
    <t>Praktyki zawodowe</t>
  </si>
  <si>
    <t>KIERUNKOWY</t>
  </si>
  <si>
    <t>Propedeutyka kompozycji</t>
  </si>
  <si>
    <t>Interpretacja form wokalno-instrumentalnych</t>
  </si>
  <si>
    <t>Dykcja i ruch sceniczny</t>
  </si>
  <si>
    <t>Emisja zespołowa</t>
  </si>
  <si>
    <t>Estetyka muzyki</t>
  </si>
  <si>
    <t>Psychologiczne aspekty funkcjonowania i prowadzenia zespołu</t>
  </si>
  <si>
    <t>Seminarium prelekcji</t>
  </si>
  <si>
    <t>Seminarium krytyki muzycznej</t>
  </si>
  <si>
    <t>PODSTAWOWY</t>
  </si>
  <si>
    <t>Filozofia - zagadnienia i kierunki</t>
  </si>
  <si>
    <t>Podstawy etyki</t>
  </si>
  <si>
    <t>Komputerowa edycja tekstu</t>
  </si>
  <si>
    <t>Seminarium pisemnej pracy dyplomowej</t>
  </si>
  <si>
    <t>Kurs BHP</t>
  </si>
  <si>
    <t>FAKULTATYWNY</t>
  </si>
  <si>
    <t xml:space="preserve">Język obcy </t>
  </si>
  <si>
    <t>Przedmioty fakultatywne</t>
  </si>
  <si>
    <t>RAZEM:</t>
  </si>
  <si>
    <t>DYRYGENTURA CHÓRALNA magisterskie</t>
  </si>
  <si>
    <t>Dyrygentura chóralna</t>
  </si>
  <si>
    <t xml:space="preserve">Dyrygentura symfoniczna </t>
  </si>
  <si>
    <t>Improwizacja fortepianowa</t>
  </si>
  <si>
    <t>Emisja głosu (indywidualna)</t>
  </si>
  <si>
    <t xml:space="preserve">Zespół wokalny dla praktyk studenckich </t>
  </si>
  <si>
    <t>Chór kameralny/ogólnouczelniany</t>
  </si>
  <si>
    <t>z</t>
  </si>
  <si>
    <t>DYRYGENTURA ORKIESTR DĘTYCH magisterskie</t>
  </si>
  <si>
    <t>Dyrygentura orkiestr dętych</t>
  </si>
  <si>
    <t xml:space="preserve">Dyrygentura chóralna </t>
  </si>
  <si>
    <t>Instrumentacja i aranżacja na orkiestrę dętą</t>
  </si>
  <si>
    <t xml:space="preserve">Produkcja muzyczna </t>
  </si>
  <si>
    <t xml:space="preserve">Harmonia jazzowa </t>
  </si>
  <si>
    <t>Orkiestra dęta dla dyrygentów</t>
  </si>
  <si>
    <t xml:space="preserve">Historia interpretacji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</si>
</sst>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color rgb="FF000000"/>
      <name val="Arial Narrow"/>
      <family val="2"/>
    </font>
    <font>
      <sz val="11"/>
      <name val="Calibri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sz val="12"/>
      <color theme="1"/>
      <name val="Arial Narrow"/>
      <family val="2"/>
    </font>
    <font>
      <sz val="8"/>
      <color rgb="FF000000"/>
      <name val="Arial Narrow"/>
      <family val="2"/>
    </font>
    <font>
      <b/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AAAAAA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0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89" xfId="0" applyNumberFormat="1" applyFont="1" applyBorder="1" applyAlignment="1">
      <alignment horizontal="center" vertical="center" wrapText="1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3" fillId="0" borderId="92" xfId="0" applyNumberFormat="1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49" fontId="1" fillId="0" borderId="94" xfId="0" applyNumberFormat="1" applyFont="1" applyBorder="1" applyAlignment="1">
      <alignment horizontal="left" vertical="center" wrapText="1"/>
    </xf>
    <xf numFmtId="49" fontId="3" fillId="0" borderId="95" xfId="0" applyNumberFormat="1" applyFont="1" applyBorder="1" applyAlignment="1">
      <alignment horizontal="center" vertical="center" wrapText="1"/>
    </xf>
    <xf numFmtId="49" fontId="3" fillId="0" borderId="96" xfId="0" applyNumberFormat="1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49" fontId="3" fillId="0" borderId="98" xfId="0" applyNumberFormat="1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49" fontId="1" fillId="0" borderId="105" xfId="0" applyNumberFormat="1" applyFont="1" applyBorder="1" applyAlignment="1">
      <alignment horizontal="left" vertical="center" wrapText="1"/>
    </xf>
    <xf numFmtId="49" fontId="3" fillId="0" borderId="106" xfId="0" applyNumberFormat="1" applyFont="1" applyBorder="1" applyAlignment="1">
      <alignment horizontal="center" vertical="center" wrapText="1"/>
    </xf>
    <xf numFmtId="49" fontId="3" fillId="0" borderId="107" xfId="0" applyNumberFormat="1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49" fontId="3" fillId="0" borderId="109" xfId="0" applyNumberFormat="1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49" fontId="3" fillId="0" borderId="113" xfId="0" applyNumberFormat="1" applyFont="1" applyBorder="1" applyAlignment="1">
      <alignment horizontal="center" vertical="center" wrapText="1"/>
    </xf>
    <xf numFmtId="49" fontId="3" fillId="0" borderId="114" xfId="0" applyNumberFormat="1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49" fontId="3" fillId="0" borderId="116" xfId="0" applyNumberFormat="1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49" fontId="3" fillId="0" borderId="119" xfId="0" applyNumberFormat="1" applyFont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121" xfId="0" applyFont="1" applyBorder="1" applyAlignment="1">
      <alignment horizontal="center" vertical="center" wrapText="1"/>
    </xf>
    <xf numFmtId="49" fontId="3" fillId="0" borderId="59" xfId="0" applyNumberFormat="1" applyFont="1" applyBorder="1" applyAlignment="1">
      <alignment horizontal="center"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1" fillId="0" borderId="123" xfId="0" applyFont="1" applyBorder="1" applyAlignment="1">
      <alignment horizontal="center" vertical="center" wrapText="1"/>
    </xf>
    <xf numFmtId="0" fontId="1" fillId="0" borderId="124" xfId="0" applyFont="1" applyBorder="1" applyAlignment="1">
      <alignment horizontal="center" vertical="center" wrapText="1"/>
    </xf>
    <xf numFmtId="0" fontId="1" fillId="0" borderId="125" xfId="0" applyFont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 wrapText="1"/>
    </xf>
    <xf numFmtId="0" fontId="3" fillId="0" borderId="127" xfId="0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left" vertical="center" wrapText="1"/>
    </xf>
    <xf numFmtId="0" fontId="3" fillId="0" borderId="128" xfId="0" applyFont="1" applyBorder="1" applyAlignment="1">
      <alignment horizontal="center" vertical="center" wrapText="1"/>
    </xf>
    <xf numFmtId="49" fontId="3" fillId="0" borderId="12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9" xfId="0" applyFont="1" applyBorder="1"/>
    <xf numFmtId="49" fontId="3" fillId="0" borderId="4" xfId="0" applyNumberFormat="1" applyFont="1" applyBorder="1" applyAlignment="1">
      <alignment horizontal="center" vertical="center" wrapText="1"/>
    </xf>
    <xf numFmtId="0" fontId="2" fillId="0" borderId="20" xfId="0" applyFont="1" applyBorder="1"/>
    <xf numFmtId="49" fontId="3" fillId="0" borderId="5" xfId="0" applyNumberFormat="1" applyFont="1" applyBorder="1" applyAlignment="1">
      <alignment horizontal="center" vertical="center" textRotation="90" wrapText="1"/>
    </xf>
    <xf numFmtId="0" fontId="2" fillId="0" borderId="10" xfId="0" applyFont="1" applyBorder="1"/>
    <xf numFmtId="0" fontId="2" fillId="0" borderId="17" xfId="0" applyFont="1" applyBorder="1"/>
    <xf numFmtId="49" fontId="3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11" xfId="0" applyFont="1" applyBorder="1"/>
    <xf numFmtId="0" fontId="0" fillId="0" borderId="0" xfId="0" applyFont="1" applyAlignment="1"/>
    <xf numFmtId="0" fontId="2" fillId="0" borderId="13" xfId="0" applyFont="1" applyBorder="1"/>
    <xf numFmtId="0" fontId="2" fillId="0" borderId="14" xfId="0" applyFont="1" applyBorder="1"/>
    <xf numFmtId="49" fontId="7" fillId="0" borderId="5" xfId="0" applyNumberFormat="1" applyFont="1" applyBorder="1" applyAlignment="1">
      <alignment horizontal="center" vertical="center" textRotation="90" wrapText="1"/>
    </xf>
    <xf numFmtId="0" fontId="2" fillId="0" borderId="16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5" xfId="0" applyFont="1" applyBorder="1"/>
    <xf numFmtId="49" fontId="5" fillId="0" borderId="5" xfId="0" applyNumberFormat="1" applyFont="1" applyBorder="1" applyAlignment="1">
      <alignment horizontal="center" vertical="center" textRotation="90" wrapText="1"/>
    </xf>
    <xf numFmtId="49" fontId="4" fillId="0" borderId="5" xfId="0" applyNumberFormat="1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49" fontId="3" fillId="0" borderId="83" xfId="0" applyNumberFormat="1" applyFont="1" applyBorder="1" applyAlignment="1">
      <alignment horizontal="center" vertical="center" wrapText="1"/>
    </xf>
    <xf numFmtId="0" fontId="2" fillId="0" borderId="84" xfId="0" applyFont="1" applyBorder="1"/>
    <xf numFmtId="0" fontId="2" fillId="0" borderId="85" xfId="0" applyFont="1" applyBorder="1"/>
    <xf numFmtId="49" fontId="1" fillId="0" borderId="67" xfId="0" applyNumberFormat="1" applyFont="1" applyBorder="1" applyAlignment="1">
      <alignment horizontal="center" vertical="center" wrapText="1"/>
    </xf>
    <xf numFmtId="0" fontId="2" fillId="0" borderId="68" xfId="0" applyFont="1" applyBorder="1"/>
    <xf numFmtId="0" fontId="2" fillId="0" borderId="69" xfId="0" applyFont="1" applyBorder="1"/>
    <xf numFmtId="49" fontId="3" fillId="0" borderId="70" xfId="0" applyNumberFormat="1" applyFont="1" applyBorder="1" applyAlignment="1">
      <alignment horizontal="center" vertical="center" textRotation="90" wrapText="1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86" xfId="0" applyFont="1" applyBorder="1"/>
    <xf numFmtId="49" fontId="3" fillId="0" borderId="72" xfId="0" applyNumberFormat="1" applyFont="1" applyBorder="1" applyAlignment="1">
      <alignment horizontal="center" vertical="center" wrapText="1"/>
    </xf>
    <xf numFmtId="0" fontId="2" fillId="0" borderId="87" xfId="0" applyFont="1" applyBorder="1"/>
    <xf numFmtId="49" fontId="1" fillId="0" borderId="74" xfId="0" applyNumberFormat="1" applyFont="1" applyBorder="1" applyAlignment="1">
      <alignment horizontal="center" vertical="center" wrapText="1"/>
    </xf>
    <xf numFmtId="0" fontId="2" fillId="0" borderId="75" xfId="0" applyFont="1" applyBorder="1"/>
    <xf numFmtId="0" fontId="2" fillId="0" borderId="76" xfId="0" applyFont="1" applyBorder="1"/>
    <xf numFmtId="0" fontId="2" fillId="0" borderId="57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2" fillId="0" borderId="82" xfId="0" applyFont="1" applyBorder="1"/>
    <xf numFmtId="49" fontId="5" fillId="0" borderId="71" xfId="0" applyNumberFormat="1" applyFont="1" applyBorder="1" applyAlignment="1">
      <alignment horizontal="center" vertical="center" textRotation="90" wrapText="1"/>
    </xf>
    <xf numFmtId="49" fontId="3" fillId="0" borderId="73" xfId="0" applyNumberFormat="1" applyFont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8" xfId="0" applyFont="1" applyBorder="1"/>
    <xf numFmtId="49" fontId="3" fillId="0" borderId="72" xfId="0" applyNumberFormat="1" applyFont="1" applyBorder="1" applyAlignment="1">
      <alignment horizontal="center" vertical="center" textRotation="90" wrapText="1"/>
    </xf>
    <xf numFmtId="0" fontId="2" fillId="0" borderId="103" xfId="0" applyFont="1" applyBorder="1"/>
    <xf numFmtId="49" fontId="3" fillId="0" borderId="111" xfId="0" applyNumberFormat="1" applyFont="1" applyBorder="1" applyAlignment="1">
      <alignment horizontal="center" vertical="center" textRotation="90" wrapText="1"/>
    </xf>
    <xf numFmtId="49" fontId="9" fillId="0" borderId="71" xfId="0" applyNumberFormat="1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49" fontId="8" fillId="0" borderId="27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8" workbookViewId="0">
      <selection sqref="A1:E1"/>
    </sheetView>
  </sheetViews>
  <sheetFormatPr baseColWidth="10" defaultColWidth="14.5" defaultRowHeight="15" customHeight="1" x14ac:dyDescent="0.2"/>
  <cols>
    <col min="1" max="1" width="8" customWidth="1"/>
    <col min="2" max="2" width="4" customWidth="1"/>
    <col min="3" max="3" width="54.5" customWidth="1"/>
    <col min="4" max="4" width="6.5" customWidth="1"/>
    <col min="5" max="5" width="6" customWidth="1"/>
    <col min="6" max="26" width="8.83203125" customWidth="1"/>
  </cols>
  <sheetData>
    <row r="1" spans="1:26" ht="14.25" customHeight="1" x14ac:dyDescent="0.2">
      <c r="A1" s="130" t="s">
        <v>0</v>
      </c>
      <c r="B1" s="128"/>
      <c r="C1" s="128"/>
      <c r="D1" s="128"/>
      <c r="E1" s="128"/>
      <c r="F1" s="130" t="s">
        <v>1</v>
      </c>
      <c r="G1" s="128"/>
      <c r="H1" s="128"/>
      <c r="I1" s="128"/>
      <c r="J1" s="128"/>
      <c r="K1" s="129"/>
      <c r="L1" s="130" t="s">
        <v>2</v>
      </c>
      <c r="M1" s="128"/>
      <c r="N1" s="128"/>
      <c r="O1" s="128"/>
      <c r="P1" s="128"/>
      <c r="Q1" s="129"/>
      <c r="R1" s="131" t="s">
        <v>3</v>
      </c>
      <c r="S1" s="134" t="s">
        <v>4</v>
      </c>
      <c r="T1" s="1"/>
      <c r="U1" s="1"/>
      <c r="V1" s="1"/>
      <c r="W1" s="1"/>
      <c r="X1" s="1"/>
      <c r="Y1" s="1"/>
      <c r="Z1" s="1"/>
    </row>
    <row r="2" spans="1:26" ht="24.75" customHeight="1" x14ac:dyDescent="0.2">
      <c r="A2" s="136" t="s">
        <v>5</v>
      </c>
      <c r="B2" s="139" t="s">
        <v>6</v>
      </c>
      <c r="C2" s="139" t="s">
        <v>7</v>
      </c>
      <c r="D2" s="152" t="s">
        <v>8</v>
      </c>
      <c r="E2" s="151" t="s">
        <v>9</v>
      </c>
      <c r="F2" s="140" t="s">
        <v>10</v>
      </c>
      <c r="G2" s="141"/>
      <c r="H2" s="141"/>
      <c r="I2" s="141"/>
      <c r="J2" s="141"/>
      <c r="K2" s="148"/>
      <c r="L2" s="140" t="s">
        <v>11</v>
      </c>
      <c r="M2" s="141"/>
      <c r="N2" s="141"/>
      <c r="O2" s="141"/>
      <c r="P2" s="141"/>
      <c r="Q2" s="141"/>
      <c r="R2" s="132"/>
      <c r="S2" s="132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137"/>
      <c r="B3" s="137"/>
      <c r="C3" s="137"/>
      <c r="D3" s="137"/>
      <c r="E3" s="137"/>
      <c r="F3" s="142"/>
      <c r="G3" s="143"/>
      <c r="H3" s="143"/>
      <c r="I3" s="143"/>
      <c r="J3" s="143"/>
      <c r="K3" s="149"/>
      <c r="L3" s="142"/>
      <c r="M3" s="143"/>
      <c r="N3" s="143"/>
      <c r="O3" s="143"/>
      <c r="P3" s="143"/>
      <c r="Q3" s="143"/>
      <c r="R3" s="132"/>
      <c r="S3" s="132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137"/>
      <c r="B4" s="137"/>
      <c r="C4" s="137"/>
      <c r="D4" s="137"/>
      <c r="E4" s="137"/>
      <c r="F4" s="144"/>
      <c r="G4" s="145"/>
      <c r="H4" s="145"/>
      <c r="I4" s="145"/>
      <c r="J4" s="145"/>
      <c r="K4" s="150"/>
      <c r="L4" s="144"/>
      <c r="M4" s="145"/>
      <c r="N4" s="145"/>
      <c r="O4" s="145"/>
      <c r="P4" s="145"/>
      <c r="Q4" s="145"/>
      <c r="R4" s="132"/>
      <c r="S4" s="132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37"/>
      <c r="B5" s="137"/>
      <c r="C5" s="137"/>
      <c r="D5" s="137"/>
      <c r="E5" s="137"/>
      <c r="F5" s="127" t="s">
        <v>12</v>
      </c>
      <c r="G5" s="128"/>
      <c r="H5" s="129"/>
      <c r="I5" s="127" t="s">
        <v>13</v>
      </c>
      <c r="J5" s="128"/>
      <c r="K5" s="147"/>
      <c r="L5" s="127" t="s">
        <v>14</v>
      </c>
      <c r="M5" s="128"/>
      <c r="N5" s="129"/>
      <c r="O5" s="127" t="s">
        <v>15</v>
      </c>
      <c r="P5" s="128"/>
      <c r="Q5" s="129"/>
      <c r="R5" s="132"/>
      <c r="S5" s="132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38"/>
      <c r="B6" s="138"/>
      <c r="C6" s="138"/>
      <c r="D6" s="138"/>
      <c r="E6" s="138"/>
      <c r="F6" s="3" t="s">
        <v>16</v>
      </c>
      <c r="G6" s="3" t="s">
        <v>17</v>
      </c>
      <c r="H6" s="3" t="s">
        <v>4</v>
      </c>
      <c r="I6" s="3" t="s">
        <v>16</v>
      </c>
      <c r="J6" s="2" t="s">
        <v>17</v>
      </c>
      <c r="K6" s="3" t="s">
        <v>4</v>
      </c>
      <c r="L6" s="3" t="s">
        <v>16</v>
      </c>
      <c r="M6" s="3" t="s">
        <v>17</v>
      </c>
      <c r="N6" s="2" t="s">
        <v>4</v>
      </c>
      <c r="O6" s="3" t="s">
        <v>16</v>
      </c>
      <c r="P6" s="3" t="s">
        <v>17</v>
      </c>
      <c r="Q6" s="2" t="s">
        <v>4</v>
      </c>
      <c r="R6" s="133"/>
      <c r="S6" s="135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52" t="s">
        <v>18</v>
      </c>
      <c r="B7" s="4">
        <v>1</v>
      </c>
      <c r="C7" s="5" t="s">
        <v>19</v>
      </c>
      <c r="D7" s="6" t="s">
        <v>20</v>
      </c>
      <c r="E7" s="6" t="s">
        <v>21</v>
      </c>
      <c r="F7" s="7">
        <v>30</v>
      </c>
      <c r="G7" s="8" t="s">
        <v>22</v>
      </c>
      <c r="H7" s="9">
        <v>5</v>
      </c>
      <c r="I7" s="7">
        <v>30</v>
      </c>
      <c r="J7" s="8" t="s">
        <v>22</v>
      </c>
      <c r="K7" s="9">
        <v>5</v>
      </c>
      <c r="L7" s="7">
        <v>30</v>
      </c>
      <c r="M7" s="8" t="s">
        <v>22</v>
      </c>
      <c r="N7" s="9">
        <v>6</v>
      </c>
      <c r="O7" s="7">
        <v>30</v>
      </c>
      <c r="P7" s="8" t="s">
        <v>23</v>
      </c>
      <c r="Q7" s="10">
        <v>6</v>
      </c>
      <c r="R7" s="11">
        <f t="shared" ref="R7:R12" si="0">SUM(F7,I7,L7,O7)</f>
        <v>120</v>
      </c>
      <c r="S7" s="11">
        <f t="shared" ref="S7:S12" si="1">SUM(H7,K7,N7,Q7)</f>
        <v>22</v>
      </c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37"/>
      <c r="B8" s="12">
        <v>2</v>
      </c>
      <c r="C8" s="13" t="s">
        <v>24</v>
      </c>
      <c r="D8" s="14" t="s">
        <v>20</v>
      </c>
      <c r="E8" s="14" t="s">
        <v>21</v>
      </c>
      <c r="F8" s="15">
        <v>15</v>
      </c>
      <c r="G8" s="16" t="s">
        <v>22</v>
      </c>
      <c r="H8" s="17">
        <v>2</v>
      </c>
      <c r="I8" s="15">
        <v>15</v>
      </c>
      <c r="J8" s="16" t="s">
        <v>22</v>
      </c>
      <c r="K8" s="17">
        <v>2</v>
      </c>
      <c r="L8" s="15">
        <v>30</v>
      </c>
      <c r="M8" s="16" t="s">
        <v>22</v>
      </c>
      <c r="N8" s="17">
        <v>3</v>
      </c>
      <c r="O8" s="15">
        <v>30</v>
      </c>
      <c r="P8" s="16" t="s">
        <v>22</v>
      </c>
      <c r="Q8" s="18">
        <v>3</v>
      </c>
      <c r="R8" s="19">
        <f t="shared" si="0"/>
        <v>90</v>
      </c>
      <c r="S8" s="19">
        <f t="shared" si="1"/>
        <v>10</v>
      </c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37"/>
      <c r="B9" s="12">
        <v>3</v>
      </c>
      <c r="C9" s="13" t="s">
        <v>25</v>
      </c>
      <c r="D9" s="14" t="s">
        <v>26</v>
      </c>
      <c r="E9" s="14" t="s">
        <v>21</v>
      </c>
      <c r="F9" s="15">
        <v>15</v>
      </c>
      <c r="G9" s="16" t="s">
        <v>22</v>
      </c>
      <c r="H9" s="17">
        <v>2</v>
      </c>
      <c r="I9" s="15">
        <v>15</v>
      </c>
      <c r="J9" s="16" t="s">
        <v>22</v>
      </c>
      <c r="K9" s="17">
        <v>2</v>
      </c>
      <c r="L9" s="15"/>
      <c r="M9" s="20"/>
      <c r="N9" s="17"/>
      <c r="O9" s="15"/>
      <c r="P9" s="20"/>
      <c r="Q9" s="18"/>
      <c r="R9" s="21">
        <f t="shared" si="0"/>
        <v>30</v>
      </c>
      <c r="S9" s="22">
        <f t="shared" si="1"/>
        <v>4</v>
      </c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37"/>
      <c r="B10" s="12">
        <v>4</v>
      </c>
      <c r="C10" s="13" t="s">
        <v>27</v>
      </c>
      <c r="D10" s="14" t="s">
        <v>28</v>
      </c>
      <c r="E10" s="14" t="s">
        <v>21</v>
      </c>
      <c r="F10" s="15">
        <v>15</v>
      </c>
      <c r="G10" s="16" t="s">
        <v>23</v>
      </c>
      <c r="H10" s="17">
        <v>1</v>
      </c>
      <c r="I10" s="15">
        <v>15</v>
      </c>
      <c r="J10" s="16" t="s">
        <v>29</v>
      </c>
      <c r="K10" s="17">
        <v>1</v>
      </c>
      <c r="L10" s="15"/>
      <c r="M10" s="20"/>
      <c r="N10" s="17"/>
      <c r="O10" s="15"/>
      <c r="P10" s="20"/>
      <c r="Q10" s="18"/>
      <c r="R10" s="19">
        <f t="shared" si="0"/>
        <v>30</v>
      </c>
      <c r="S10" s="19">
        <f t="shared" si="1"/>
        <v>2</v>
      </c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37"/>
      <c r="B11" s="12">
        <v>5</v>
      </c>
      <c r="C11" s="23" t="s">
        <v>30</v>
      </c>
      <c r="D11" s="14" t="s">
        <v>31</v>
      </c>
      <c r="E11" s="14" t="s">
        <v>21</v>
      </c>
      <c r="F11" s="15"/>
      <c r="G11" s="20"/>
      <c r="H11" s="17"/>
      <c r="I11" s="15"/>
      <c r="J11" s="20"/>
      <c r="K11" s="17"/>
      <c r="L11" s="15"/>
      <c r="M11" s="20"/>
      <c r="N11" s="17"/>
      <c r="O11" s="15">
        <v>4</v>
      </c>
      <c r="P11" s="16" t="s">
        <v>23</v>
      </c>
      <c r="Q11" s="18">
        <v>1</v>
      </c>
      <c r="R11" s="19">
        <f t="shared" si="0"/>
        <v>4</v>
      </c>
      <c r="S11" s="19">
        <f t="shared" si="1"/>
        <v>1</v>
      </c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37"/>
      <c r="B12" s="12">
        <v>6</v>
      </c>
      <c r="C12" s="13" t="s">
        <v>32</v>
      </c>
      <c r="D12" s="24" t="s">
        <v>28</v>
      </c>
      <c r="E12" s="14" t="s">
        <v>21</v>
      </c>
      <c r="F12" s="15"/>
      <c r="G12" s="20"/>
      <c r="H12" s="17"/>
      <c r="I12" s="15"/>
      <c r="J12" s="20"/>
      <c r="K12" s="17"/>
      <c r="L12" s="15">
        <v>7.5</v>
      </c>
      <c r="M12" s="16" t="s">
        <v>29</v>
      </c>
      <c r="N12" s="17">
        <v>1</v>
      </c>
      <c r="O12" s="15"/>
      <c r="P12" s="20"/>
      <c r="Q12" s="25"/>
      <c r="R12" s="22">
        <f t="shared" si="0"/>
        <v>7.5</v>
      </c>
      <c r="S12" s="22">
        <f t="shared" si="1"/>
        <v>1</v>
      </c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37"/>
      <c r="B13" s="12">
        <v>7</v>
      </c>
      <c r="C13" s="13" t="s">
        <v>33</v>
      </c>
      <c r="D13" s="26" t="s">
        <v>28</v>
      </c>
      <c r="E13" s="14" t="s">
        <v>21</v>
      </c>
      <c r="F13" s="15"/>
      <c r="G13" s="20"/>
      <c r="H13" s="17"/>
      <c r="I13" s="15"/>
      <c r="J13" s="20"/>
      <c r="K13" s="17"/>
      <c r="L13" s="15"/>
      <c r="M13" s="20"/>
      <c r="N13" s="17"/>
      <c r="O13" s="15">
        <v>7.5</v>
      </c>
      <c r="P13" s="16" t="s">
        <v>29</v>
      </c>
      <c r="Q13" s="18">
        <v>1</v>
      </c>
      <c r="R13" s="21">
        <v>7.5</v>
      </c>
      <c r="S13" s="22">
        <v>1</v>
      </c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37"/>
      <c r="B14" s="12">
        <v>8</v>
      </c>
      <c r="C14" s="13" t="s">
        <v>34</v>
      </c>
      <c r="D14" s="14" t="s">
        <v>20</v>
      </c>
      <c r="E14" s="14" t="s">
        <v>23</v>
      </c>
      <c r="F14" s="15">
        <v>20</v>
      </c>
      <c r="G14" s="16" t="s">
        <v>23</v>
      </c>
      <c r="H14" s="17">
        <v>1</v>
      </c>
      <c r="I14" s="15">
        <v>25</v>
      </c>
      <c r="J14" s="16" t="s">
        <v>23</v>
      </c>
      <c r="K14" s="17">
        <v>1</v>
      </c>
      <c r="L14" s="15">
        <v>20</v>
      </c>
      <c r="M14" s="16" t="s">
        <v>23</v>
      </c>
      <c r="N14" s="17">
        <v>1</v>
      </c>
      <c r="O14" s="15">
        <v>25</v>
      </c>
      <c r="P14" s="16" t="s">
        <v>23</v>
      </c>
      <c r="Q14" s="18">
        <v>1</v>
      </c>
      <c r="R14" s="21">
        <f t="shared" ref="R14:R30" si="2">SUM(F14,I14,L14,O14)</f>
        <v>90</v>
      </c>
      <c r="S14" s="22">
        <f t="shared" ref="S14:S30" si="3">SUM(H14,K14,N14,Q14)</f>
        <v>4</v>
      </c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37"/>
      <c r="B15" s="12">
        <v>9</v>
      </c>
      <c r="C15" s="23" t="s">
        <v>35</v>
      </c>
      <c r="D15" s="14" t="s">
        <v>20</v>
      </c>
      <c r="E15" s="14" t="s">
        <v>23</v>
      </c>
      <c r="F15" s="15">
        <v>15</v>
      </c>
      <c r="G15" s="16" t="s">
        <v>29</v>
      </c>
      <c r="H15" s="17">
        <v>1</v>
      </c>
      <c r="I15" s="15">
        <v>15</v>
      </c>
      <c r="J15" s="16" t="s">
        <v>22</v>
      </c>
      <c r="K15" s="17">
        <v>2</v>
      </c>
      <c r="L15" s="15">
        <v>15</v>
      </c>
      <c r="M15" s="16" t="s">
        <v>29</v>
      </c>
      <c r="N15" s="17">
        <v>1</v>
      </c>
      <c r="O15" s="15">
        <v>15</v>
      </c>
      <c r="P15" s="16" t="s">
        <v>22</v>
      </c>
      <c r="Q15" s="25">
        <v>2</v>
      </c>
      <c r="R15" s="22">
        <f t="shared" si="2"/>
        <v>60</v>
      </c>
      <c r="S15" s="22">
        <f t="shared" si="3"/>
        <v>6</v>
      </c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37"/>
      <c r="B16" s="12">
        <v>10</v>
      </c>
      <c r="C16" s="23" t="s">
        <v>36</v>
      </c>
      <c r="D16" s="14" t="s">
        <v>20</v>
      </c>
      <c r="E16" s="14" t="s">
        <v>23</v>
      </c>
      <c r="F16" s="15"/>
      <c r="G16" s="20"/>
      <c r="H16" s="17"/>
      <c r="I16" s="15"/>
      <c r="J16" s="20"/>
      <c r="K16" s="17"/>
      <c r="L16" s="15">
        <v>30</v>
      </c>
      <c r="M16" s="16" t="s">
        <v>22</v>
      </c>
      <c r="N16" s="17">
        <v>2</v>
      </c>
      <c r="O16" s="15">
        <v>30</v>
      </c>
      <c r="P16" s="16" t="s">
        <v>22</v>
      </c>
      <c r="Q16" s="25">
        <v>2</v>
      </c>
      <c r="R16" s="22">
        <f t="shared" si="2"/>
        <v>60</v>
      </c>
      <c r="S16" s="19">
        <f t="shared" si="3"/>
        <v>4</v>
      </c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37"/>
      <c r="B17" s="12">
        <v>11</v>
      </c>
      <c r="C17" s="13" t="s">
        <v>37</v>
      </c>
      <c r="D17" s="14" t="s">
        <v>20</v>
      </c>
      <c r="E17" s="14" t="s">
        <v>23</v>
      </c>
      <c r="F17" s="15">
        <v>10</v>
      </c>
      <c r="G17" s="16" t="s">
        <v>23</v>
      </c>
      <c r="H17" s="17">
        <v>1</v>
      </c>
      <c r="I17" s="15">
        <v>10</v>
      </c>
      <c r="J17" s="16" t="s">
        <v>23</v>
      </c>
      <c r="K17" s="17">
        <v>1</v>
      </c>
      <c r="L17" s="15">
        <v>10</v>
      </c>
      <c r="M17" s="16" t="s">
        <v>23</v>
      </c>
      <c r="N17" s="17">
        <v>1</v>
      </c>
      <c r="O17" s="15">
        <v>10</v>
      </c>
      <c r="P17" s="16" t="s">
        <v>23</v>
      </c>
      <c r="Q17" s="25">
        <v>1</v>
      </c>
      <c r="R17" s="22">
        <f t="shared" si="2"/>
        <v>40</v>
      </c>
      <c r="S17" s="22">
        <f t="shared" si="3"/>
        <v>4</v>
      </c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38"/>
      <c r="B18" s="27">
        <v>12</v>
      </c>
      <c r="C18" s="28" t="s">
        <v>38</v>
      </c>
      <c r="D18" s="29" t="s">
        <v>26</v>
      </c>
      <c r="E18" s="29" t="s">
        <v>23</v>
      </c>
      <c r="F18" s="30">
        <v>10</v>
      </c>
      <c r="G18" s="31" t="s">
        <v>23</v>
      </c>
      <c r="H18" s="32">
        <v>1</v>
      </c>
      <c r="I18" s="30">
        <v>10</v>
      </c>
      <c r="J18" s="31" t="s">
        <v>23</v>
      </c>
      <c r="K18" s="32">
        <v>1</v>
      </c>
      <c r="L18" s="30">
        <v>10</v>
      </c>
      <c r="M18" s="31" t="s">
        <v>23</v>
      </c>
      <c r="N18" s="32">
        <v>1</v>
      </c>
      <c r="O18" s="30">
        <v>10</v>
      </c>
      <c r="P18" s="31" t="s">
        <v>23</v>
      </c>
      <c r="Q18" s="33">
        <v>1</v>
      </c>
      <c r="R18" s="34">
        <f t="shared" si="2"/>
        <v>40</v>
      </c>
      <c r="S18" s="35">
        <f t="shared" si="3"/>
        <v>4</v>
      </c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153" t="s">
        <v>39</v>
      </c>
      <c r="B19" s="4">
        <v>13</v>
      </c>
      <c r="C19" s="36" t="s">
        <v>40</v>
      </c>
      <c r="D19" s="14" t="s">
        <v>20</v>
      </c>
      <c r="E19" s="6" t="s">
        <v>21</v>
      </c>
      <c r="F19" s="37">
        <v>7.5</v>
      </c>
      <c r="G19" s="38" t="s">
        <v>23</v>
      </c>
      <c r="H19" s="9">
        <v>1</v>
      </c>
      <c r="I19" s="37">
        <v>7.5</v>
      </c>
      <c r="J19" s="38" t="s">
        <v>22</v>
      </c>
      <c r="K19" s="39">
        <v>2</v>
      </c>
      <c r="L19" s="37"/>
      <c r="M19" s="40"/>
      <c r="N19" s="39"/>
      <c r="O19" s="37"/>
      <c r="P19" s="40"/>
      <c r="Q19" s="10"/>
      <c r="R19" s="41">
        <f t="shared" si="2"/>
        <v>15</v>
      </c>
      <c r="S19" s="42">
        <f t="shared" si="3"/>
        <v>3</v>
      </c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137"/>
      <c r="B20" s="43">
        <v>14</v>
      </c>
      <c r="C20" s="13" t="s">
        <v>41</v>
      </c>
      <c r="D20" s="26" t="s">
        <v>28</v>
      </c>
      <c r="E20" s="44" t="s">
        <v>23</v>
      </c>
      <c r="F20" s="15">
        <v>30</v>
      </c>
      <c r="G20" s="16" t="s">
        <v>29</v>
      </c>
      <c r="H20" s="45">
        <v>1</v>
      </c>
      <c r="I20" s="15">
        <v>30</v>
      </c>
      <c r="J20" s="16" t="s">
        <v>29</v>
      </c>
      <c r="K20" s="17">
        <v>1</v>
      </c>
      <c r="L20" s="15"/>
      <c r="M20" s="20"/>
      <c r="N20" s="17"/>
      <c r="O20" s="15"/>
      <c r="P20" s="20"/>
      <c r="Q20" s="18"/>
      <c r="R20" s="21">
        <f t="shared" si="2"/>
        <v>60</v>
      </c>
      <c r="S20" s="22">
        <f t="shared" si="3"/>
        <v>2</v>
      </c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37"/>
      <c r="B21" s="12">
        <v>15</v>
      </c>
      <c r="C21" s="13" t="s">
        <v>42</v>
      </c>
      <c r="D21" s="14" t="s">
        <v>20</v>
      </c>
      <c r="E21" s="14" t="s">
        <v>23</v>
      </c>
      <c r="F21" s="15"/>
      <c r="G21" s="20"/>
      <c r="H21" s="17"/>
      <c r="I21" s="15">
        <v>30</v>
      </c>
      <c r="J21" s="16" t="s">
        <v>29</v>
      </c>
      <c r="K21" s="17">
        <v>1</v>
      </c>
      <c r="L21" s="15"/>
      <c r="M21" s="20"/>
      <c r="N21" s="17"/>
      <c r="O21" s="15"/>
      <c r="P21" s="20"/>
      <c r="Q21" s="25"/>
      <c r="R21" s="22">
        <f t="shared" si="2"/>
        <v>30</v>
      </c>
      <c r="S21" s="19">
        <f t="shared" si="3"/>
        <v>1</v>
      </c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37"/>
      <c r="B22" s="12">
        <v>16</v>
      </c>
      <c r="C22" s="13" t="s">
        <v>43</v>
      </c>
      <c r="D22" s="14" t="s">
        <v>20</v>
      </c>
      <c r="E22" s="14" t="s">
        <v>23</v>
      </c>
      <c r="F22" s="15"/>
      <c r="G22" s="20"/>
      <c r="H22" s="17"/>
      <c r="I22" s="15"/>
      <c r="J22" s="20"/>
      <c r="K22" s="17"/>
      <c r="L22" s="15">
        <v>30</v>
      </c>
      <c r="M22" s="16" t="s">
        <v>29</v>
      </c>
      <c r="N22" s="17">
        <v>1</v>
      </c>
      <c r="O22" s="15"/>
      <c r="P22" s="20"/>
      <c r="Q22" s="18"/>
      <c r="R22" s="19">
        <f t="shared" si="2"/>
        <v>30</v>
      </c>
      <c r="S22" s="19">
        <f t="shared" si="3"/>
        <v>1</v>
      </c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37"/>
      <c r="B23" s="12">
        <v>17</v>
      </c>
      <c r="C23" s="13" t="s">
        <v>44</v>
      </c>
      <c r="D23" s="14" t="s">
        <v>20</v>
      </c>
      <c r="E23" s="14" t="s">
        <v>23</v>
      </c>
      <c r="F23" s="15">
        <v>30</v>
      </c>
      <c r="G23" s="16" t="s">
        <v>23</v>
      </c>
      <c r="H23" s="17">
        <v>1</v>
      </c>
      <c r="I23" s="15">
        <v>30</v>
      </c>
      <c r="J23" s="16" t="s">
        <v>22</v>
      </c>
      <c r="K23" s="17">
        <v>2</v>
      </c>
      <c r="L23" s="15"/>
      <c r="M23" s="20"/>
      <c r="N23" s="17"/>
      <c r="O23" s="15"/>
      <c r="P23" s="20"/>
      <c r="Q23" s="18"/>
      <c r="R23" s="19">
        <f t="shared" si="2"/>
        <v>60</v>
      </c>
      <c r="S23" s="19">
        <f t="shared" si="3"/>
        <v>3</v>
      </c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37"/>
      <c r="B24" s="12">
        <v>18</v>
      </c>
      <c r="C24" s="13" t="s">
        <v>45</v>
      </c>
      <c r="D24" s="26" t="s">
        <v>28</v>
      </c>
      <c r="E24" s="14" t="s">
        <v>23</v>
      </c>
      <c r="F24" s="15">
        <v>30</v>
      </c>
      <c r="G24" s="16" t="s">
        <v>29</v>
      </c>
      <c r="H24" s="17">
        <v>1</v>
      </c>
      <c r="I24" s="15"/>
      <c r="J24" s="20"/>
      <c r="K24" s="17"/>
      <c r="L24" s="15"/>
      <c r="M24" s="20"/>
      <c r="N24" s="17"/>
      <c r="O24" s="15"/>
      <c r="P24" s="20"/>
      <c r="Q24" s="18"/>
      <c r="R24" s="19">
        <f t="shared" si="2"/>
        <v>30</v>
      </c>
      <c r="S24" s="19">
        <f t="shared" si="3"/>
        <v>1</v>
      </c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37"/>
      <c r="B25" s="12">
        <v>19</v>
      </c>
      <c r="C25" s="13" t="s">
        <v>46</v>
      </c>
      <c r="D25" s="14" t="s">
        <v>20</v>
      </c>
      <c r="E25" s="14" t="s">
        <v>23</v>
      </c>
      <c r="F25" s="15"/>
      <c r="G25" s="20"/>
      <c r="H25" s="17"/>
      <c r="I25" s="15">
        <v>30</v>
      </c>
      <c r="J25" s="16" t="s">
        <v>29</v>
      </c>
      <c r="K25" s="17">
        <v>2</v>
      </c>
      <c r="L25" s="15"/>
      <c r="M25" s="20"/>
      <c r="N25" s="17"/>
      <c r="O25" s="15"/>
      <c r="P25" s="20"/>
      <c r="Q25" s="18"/>
      <c r="R25" s="19">
        <f t="shared" si="2"/>
        <v>30</v>
      </c>
      <c r="S25" s="19">
        <f t="shared" si="3"/>
        <v>2</v>
      </c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38"/>
      <c r="B26" s="27">
        <v>20</v>
      </c>
      <c r="C26" s="28" t="s">
        <v>47</v>
      </c>
      <c r="D26" s="29" t="s">
        <v>20</v>
      </c>
      <c r="E26" s="29" t="s">
        <v>23</v>
      </c>
      <c r="F26" s="30">
        <v>30</v>
      </c>
      <c r="G26" s="31" t="s">
        <v>29</v>
      </c>
      <c r="H26" s="32">
        <v>2</v>
      </c>
      <c r="I26" s="30"/>
      <c r="J26" s="46"/>
      <c r="K26" s="32"/>
      <c r="L26" s="30"/>
      <c r="M26" s="46"/>
      <c r="N26" s="32"/>
      <c r="O26" s="30"/>
      <c r="P26" s="46"/>
      <c r="Q26" s="47"/>
      <c r="R26" s="35">
        <f t="shared" si="2"/>
        <v>30</v>
      </c>
      <c r="S26" s="35">
        <f t="shared" si="3"/>
        <v>2</v>
      </c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52" t="s">
        <v>48</v>
      </c>
      <c r="B27" s="4">
        <v>21</v>
      </c>
      <c r="C27" s="5" t="s">
        <v>49</v>
      </c>
      <c r="D27" s="6" t="s">
        <v>20</v>
      </c>
      <c r="E27" s="6" t="s">
        <v>23</v>
      </c>
      <c r="F27" s="7">
        <v>30</v>
      </c>
      <c r="G27" s="8" t="s">
        <v>22</v>
      </c>
      <c r="H27" s="9">
        <v>2</v>
      </c>
      <c r="I27" s="7"/>
      <c r="J27" s="48"/>
      <c r="K27" s="9"/>
      <c r="L27" s="7"/>
      <c r="M27" s="48"/>
      <c r="N27" s="9"/>
      <c r="O27" s="7"/>
      <c r="P27" s="48"/>
      <c r="Q27" s="49"/>
      <c r="R27" s="42">
        <f t="shared" si="2"/>
        <v>30</v>
      </c>
      <c r="S27" s="50">
        <f t="shared" si="3"/>
        <v>2</v>
      </c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37"/>
      <c r="B28" s="12">
        <v>22</v>
      </c>
      <c r="C28" s="13" t="s">
        <v>50</v>
      </c>
      <c r="D28" s="14" t="s">
        <v>20</v>
      </c>
      <c r="E28" s="14" t="s">
        <v>23</v>
      </c>
      <c r="F28" s="15"/>
      <c r="G28" s="20"/>
      <c r="H28" s="17"/>
      <c r="I28" s="15">
        <v>30</v>
      </c>
      <c r="J28" s="16" t="s">
        <v>22</v>
      </c>
      <c r="K28" s="17">
        <v>2</v>
      </c>
      <c r="L28" s="15"/>
      <c r="M28" s="20"/>
      <c r="N28" s="17"/>
      <c r="O28" s="15"/>
      <c r="P28" s="20"/>
      <c r="Q28" s="18"/>
      <c r="R28" s="19">
        <f t="shared" si="2"/>
        <v>30</v>
      </c>
      <c r="S28" s="19">
        <f t="shared" si="3"/>
        <v>2</v>
      </c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37"/>
      <c r="B29" s="12">
        <v>23</v>
      </c>
      <c r="C29" s="13" t="s">
        <v>51</v>
      </c>
      <c r="D29" s="26" t="s">
        <v>28</v>
      </c>
      <c r="E29" s="14" t="s">
        <v>23</v>
      </c>
      <c r="F29" s="15"/>
      <c r="G29" s="20"/>
      <c r="H29" s="17"/>
      <c r="I29" s="15">
        <v>30</v>
      </c>
      <c r="J29" s="16" t="s">
        <v>29</v>
      </c>
      <c r="K29" s="17">
        <v>1</v>
      </c>
      <c r="L29" s="15"/>
      <c r="M29" s="20"/>
      <c r="N29" s="17"/>
      <c r="O29" s="15"/>
      <c r="P29" s="20"/>
      <c r="Q29" s="18"/>
      <c r="R29" s="19">
        <f t="shared" si="2"/>
        <v>30</v>
      </c>
      <c r="S29" s="19">
        <f t="shared" si="3"/>
        <v>1</v>
      </c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37"/>
      <c r="B30" s="51">
        <v>24</v>
      </c>
      <c r="C30" s="36" t="s">
        <v>52</v>
      </c>
      <c r="D30" s="52" t="s">
        <v>31</v>
      </c>
      <c r="E30" s="14" t="s">
        <v>23</v>
      </c>
      <c r="F30" s="15"/>
      <c r="G30" s="40"/>
      <c r="H30" s="17"/>
      <c r="I30" s="37">
        <v>30</v>
      </c>
      <c r="J30" s="38" t="s">
        <v>29</v>
      </c>
      <c r="K30" s="39">
        <v>1</v>
      </c>
      <c r="L30" s="15"/>
      <c r="M30" s="20"/>
      <c r="N30" s="39"/>
      <c r="O30" s="37"/>
      <c r="P30" s="40"/>
      <c r="Q30" s="53"/>
      <c r="R30" s="54">
        <f t="shared" si="2"/>
        <v>30</v>
      </c>
      <c r="S30" s="41">
        <f t="shared" si="3"/>
        <v>1</v>
      </c>
      <c r="T30" s="55"/>
      <c r="U30" s="1"/>
      <c r="V30" s="1"/>
      <c r="W30" s="1"/>
      <c r="X30" s="1"/>
      <c r="Y30" s="1"/>
      <c r="Z30" s="1"/>
    </row>
    <row r="31" spans="1:26" ht="14.25" customHeight="1" x14ac:dyDescent="0.2">
      <c r="A31" s="138"/>
      <c r="B31" s="27">
        <v>25</v>
      </c>
      <c r="C31" s="28" t="s">
        <v>53</v>
      </c>
      <c r="D31" s="52" t="s">
        <v>20</v>
      </c>
      <c r="E31" s="56" t="s">
        <v>23</v>
      </c>
      <c r="F31" s="57">
        <v>4</v>
      </c>
      <c r="G31" s="46" t="s">
        <v>23</v>
      </c>
      <c r="H31" s="58">
        <v>0</v>
      </c>
      <c r="I31" s="30"/>
      <c r="J31" s="31"/>
      <c r="K31" s="32"/>
      <c r="L31" s="57"/>
      <c r="M31" s="59"/>
      <c r="N31" s="32"/>
      <c r="O31" s="30"/>
      <c r="P31" s="46"/>
      <c r="Q31" s="47"/>
      <c r="R31" s="34">
        <v>4</v>
      </c>
      <c r="S31" s="34">
        <v>0</v>
      </c>
      <c r="T31" s="55"/>
      <c r="U31" s="1"/>
      <c r="V31" s="1"/>
      <c r="W31" s="1"/>
      <c r="X31" s="1"/>
      <c r="Y31" s="1"/>
      <c r="Z31" s="1"/>
    </row>
    <row r="32" spans="1:26" ht="14.25" customHeight="1" x14ac:dyDescent="0.2">
      <c r="A32" s="146" t="s">
        <v>54</v>
      </c>
      <c r="B32" s="4">
        <v>26</v>
      </c>
      <c r="C32" s="5" t="s">
        <v>55</v>
      </c>
      <c r="D32" s="60" t="s">
        <v>28</v>
      </c>
      <c r="E32" s="6" t="s">
        <v>23</v>
      </c>
      <c r="F32" s="7">
        <v>30</v>
      </c>
      <c r="G32" s="8" t="s">
        <v>29</v>
      </c>
      <c r="H32" s="9">
        <v>2</v>
      </c>
      <c r="I32" s="7">
        <v>30</v>
      </c>
      <c r="J32" s="8" t="s">
        <v>22</v>
      </c>
      <c r="K32" s="9">
        <v>3</v>
      </c>
      <c r="L32" s="7"/>
      <c r="M32" s="48"/>
      <c r="N32" s="9"/>
      <c r="O32" s="7"/>
      <c r="P32" s="48"/>
      <c r="Q32" s="49"/>
      <c r="R32" s="42">
        <f t="shared" ref="R32:R33" si="4">SUM(F32,I32,L32,O32)</f>
        <v>60</v>
      </c>
      <c r="S32" s="61">
        <f t="shared" ref="S32:S33" si="5">SUM(H32,K32,N32,Q32)</f>
        <v>5</v>
      </c>
      <c r="T32" s="55"/>
      <c r="U32" s="1"/>
      <c r="V32" s="1"/>
      <c r="W32" s="1"/>
      <c r="X32" s="1"/>
      <c r="Y32" s="1"/>
      <c r="Z32" s="1"/>
    </row>
    <row r="33" spans="1:26" ht="14.25" customHeight="1" x14ac:dyDescent="0.2">
      <c r="A33" s="138"/>
      <c r="B33" s="27">
        <v>27</v>
      </c>
      <c r="C33" s="28" t="s">
        <v>56</v>
      </c>
      <c r="D33" s="27"/>
      <c r="E33" s="27"/>
      <c r="F33" s="30">
        <v>250</v>
      </c>
      <c r="G33" s="46"/>
      <c r="H33" s="32">
        <v>6</v>
      </c>
      <c r="I33" s="30">
        <v>0</v>
      </c>
      <c r="J33" s="46"/>
      <c r="K33" s="32">
        <v>0</v>
      </c>
      <c r="L33" s="30">
        <v>375</v>
      </c>
      <c r="M33" s="46"/>
      <c r="N33" s="32">
        <v>13</v>
      </c>
      <c r="O33" s="30">
        <v>275</v>
      </c>
      <c r="P33" s="46"/>
      <c r="Q33" s="33">
        <v>12</v>
      </c>
      <c r="R33" s="34">
        <f t="shared" si="4"/>
        <v>900</v>
      </c>
      <c r="S33" s="62">
        <f t="shared" si="5"/>
        <v>31</v>
      </c>
      <c r="T33" s="55"/>
      <c r="U33" s="1"/>
      <c r="V33" s="1"/>
      <c r="W33" s="1"/>
      <c r="X33" s="1"/>
      <c r="Y33" s="1"/>
      <c r="Z33" s="1"/>
    </row>
    <row r="34" spans="1:26" ht="14.25" customHeight="1" x14ac:dyDescent="0.2">
      <c r="A34" s="130" t="s">
        <v>57</v>
      </c>
      <c r="B34" s="128"/>
      <c r="C34" s="128"/>
      <c r="D34" s="128"/>
      <c r="E34" s="147"/>
      <c r="F34" s="63">
        <f>SUM(F7:F33)</f>
        <v>571.5</v>
      </c>
      <c r="G34" s="64"/>
      <c r="H34" s="65">
        <f t="shared" ref="H34:I34" si="6">SUM(H7:H33)</f>
        <v>30</v>
      </c>
      <c r="I34" s="63">
        <f t="shared" si="6"/>
        <v>382.5</v>
      </c>
      <c r="J34" s="64"/>
      <c r="K34" s="65">
        <f t="shared" ref="K34:L34" si="7">SUM(K7:K33)</f>
        <v>30</v>
      </c>
      <c r="L34" s="63">
        <f t="shared" si="7"/>
        <v>557.5</v>
      </c>
      <c r="M34" s="64"/>
      <c r="N34" s="65">
        <f t="shared" ref="N34:O34" si="8">SUM(N7:N33)</f>
        <v>30</v>
      </c>
      <c r="O34" s="63">
        <f t="shared" si="8"/>
        <v>436.5</v>
      </c>
      <c r="P34" s="64"/>
      <c r="Q34" s="66">
        <f t="shared" ref="Q34:S34" si="9">SUM(Q7:Q33)</f>
        <v>30</v>
      </c>
      <c r="R34" s="67">
        <f t="shared" si="9"/>
        <v>1948</v>
      </c>
      <c r="S34" s="68">
        <f t="shared" si="9"/>
        <v>120</v>
      </c>
      <c r="T34" s="55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A32:A33"/>
    <mergeCell ref="A34:E34"/>
    <mergeCell ref="F1:K1"/>
    <mergeCell ref="F2:K4"/>
    <mergeCell ref="E2:E6"/>
    <mergeCell ref="F5:H5"/>
    <mergeCell ref="I5:K5"/>
    <mergeCell ref="C2:C6"/>
    <mergeCell ref="D2:D6"/>
    <mergeCell ref="A7:A18"/>
    <mergeCell ref="A19:A26"/>
    <mergeCell ref="A27:A31"/>
    <mergeCell ref="L5:N5"/>
    <mergeCell ref="A1:E1"/>
    <mergeCell ref="L1:Q1"/>
    <mergeCell ref="R1:R6"/>
    <mergeCell ref="S1:S6"/>
    <mergeCell ref="A2:A6"/>
    <mergeCell ref="B2:B6"/>
    <mergeCell ref="L2:Q4"/>
    <mergeCell ref="O5:Q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20" workbookViewId="0">
      <selection activeCell="P8" sqref="P8"/>
    </sheetView>
  </sheetViews>
  <sheetFormatPr baseColWidth="10" defaultColWidth="14.5" defaultRowHeight="15" customHeight="1" x14ac:dyDescent="0.2"/>
  <cols>
    <col min="1" max="2" width="8.83203125" customWidth="1"/>
    <col min="3" max="3" width="51.5" customWidth="1"/>
    <col min="4" max="26" width="8.83203125" customWidth="1"/>
  </cols>
  <sheetData>
    <row r="1" spans="1:26" ht="14.25" customHeight="1" x14ac:dyDescent="0.2">
      <c r="A1" s="157" t="s">
        <v>58</v>
      </c>
      <c r="B1" s="158"/>
      <c r="C1" s="158"/>
      <c r="D1" s="158"/>
      <c r="E1" s="159"/>
      <c r="F1" s="157" t="s">
        <v>1</v>
      </c>
      <c r="G1" s="158"/>
      <c r="H1" s="158"/>
      <c r="I1" s="158"/>
      <c r="J1" s="158"/>
      <c r="K1" s="159"/>
      <c r="L1" s="157" t="s">
        <v>2</v>
      </c>
      <c r="M1" s="158"/>
      <c r="N1" s="158"/>
      <c r="O1" s="158"/>
      <c r="P1" s="158"/>
      <c r="Q1" s="159"/>
      <c r="R1" s="160" t="s">
        <v>3</v>
      </c>
      <c r="S1" s="161" t="s">
        <v>4</v>
      </c>
      <c r="T1" s="1"/>
      <c r="U1" s="1"/>
      <c r="V1" s="1"/>
      <c r="W1" s="1"/>
      <c r="X1" s="1"/>
      <c r="Y1" s="1"/>
      <c r="Z1" s="1"/>
    </row>
    <row r="2" spans="1:26" ht="14.25" customHeight="1" x14ac:dyDescent="0.2">
      <c r="A2" s="162" t="s">
        <v>5</v>
      </c>
      <c r="B2" s="165" t="s">
        <v>6</v>
      </c>
      <c r="C2" s="165" t="s">
        <v>7</v>
      </c>
      <c r="D2" s="179" t="s">
        <v>8</v>
      </c>
      <c r="E2" s="176" t="s">
        <v>9</v>
      </c>
      <c r="F2" s="167" t="s">
        <v>10</v>
      </c>
      <c r="G2" s="168"/>
      <c r="H2" s="168"/>
      <c r="I2" s="168"/>
      <c r="J2" s="168"/>
      <c r="K2" s="169"/>
      <c r="L2" s="167" t="s">
        <v>11</v>
      </c>
      <c r="M2" s="168"/>
      <c r="N2" s="168"/>
      <c r="O2" s="168"/>
      <c r="P2" s="168"/>
      <c r="Q2" s="169"/>
      <c r="R2" s="132"/>
      <c r="S2" s="132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63"/>
      <c r="B3" s="137"/>
      <c r="C3" s="137"/>
      <c r="D3" s="137"/>
      <c r="E3" s="177"/>
      <c r="F3" s="170"/>
      <c r="G3" s="143"/>
      <c r="H3" s="143"/>
      <c r="I3" s="143"/>
      <c r="J3" s="143"/>
      <c r="K3" s="171"/>
      <c r="L3" s="170"/>
      <c r="M3" s="143"/>
      <c r="N3" s="143"/>
      <c r="O3" s="143"/>
      <c r="P3" s="143"/>
      <c r="Q3" s="171"/>
      <c r="R3" s="132"/>
      <c r="S3" s="132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163"/>
      <c r="B4" s="137"/>
      <c r="C4" s="137"/>
      <c r="D4" s="137"/>
      <c r="E4" s="177"/>
      <c r="F4" s="172"/>
      <c r="G4" s="173"/>
      <c r="H4" s="173"/>
      <c r="I4" s="173"/>
      <c r="J4" s="173"/>
      <c r="K4" s="174"/>
      <c r="L4" s="172"/>
      <c r="M4" s="173"/>
      <c r="N4" s="173"/>
      <c r="O4" s="173"/>
      <c r="P4" s="173"/>
      <c r="Q4" s="174"/>
      <c r="R4" s="132"/>
      <c r="S4" s="132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63"/>
      <c r="B5" s="137"/>
      <c r="C5" s="137"/>
      <c r="D5" s="137"/>
      <c r="E5" s="177"/>
      <c r="F5" s="154" t="s">
        <v>12</v>
      </c>
      <c r="G5" s="155"/>
      <c r="H5" s="156"/>
      <c r="I5" s="154" t="s">
        <v>13</v>
      </c>
      <c r="J5" s="155"/>
      <c r="K5" s="156"/>
      <c r="L5" s="154" t="s">
        <v>14</v>
      </c>
      <c r="M5" s="155"/>
      <c r="N5" s="156"/>
      <c r="O5" s="154" t="s">
        <v>15</v>
      </c>
      <c r="P5" s="155"/>
      <c r="Q5" s="156"/>
      <c r="R5" s="132"/>
      <c r="S5" s="132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64"/>
      <c r="B6" s="166"/>
      <c r="C6" s="166"/>
      <c r="D6" s="166"/>
      <c r="E6" s="178"/>
      <c r="F6" s="69" t="s">
        <v>16</v>
      </c>
      <c r="G6" s="70" t="s">
        <v>17</v>
      </c>
      <c r="H6" s="71" t="s">
        <v>4</v>
      </c>
      <c r="I6" s="72" t="s">
        <v>16</v>
      </c>
      <c r="J6" s="70" t="s">
        <v>17</v>
      </c>
      <c r="K6" s="71" t="s">
        <v>4</v>
      </c>
      <c r="L6" s="69" t="s">
        <v>16</v>
      </c>
      <c r="M6" s="70" t="s">
        <v>17</v>
      </c>
      <c r="N6" s="71" t="s">
        <v>4</v>
      </c>
      <c r="O6" s="69" t="s">
        <v>16</v>
      </c>
      <c r="P6" s="70" t="s">
        <v>17</v>
      </c>
      <c r="Q6" s="71" t="s">
        <v>4</v>
      </c>
      <c r="R6" s="135"/>
      <c r="S6" s="135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62" t="s">
        <v>18</v>
      </c>
      <c r="B7" s="73">
        <v>1</v>
      </c>
      <c r="C7" s="74" t="s">
        <v>59</v>
      </c>
      <c r="D7" s="75" t="s">
        <v>20</v>
      </c>
      <c r="E7" s="76" t="s">
        <v>21</v>
      </c>
      <c r="F7" s="77">
        <v>30</v>
      </c>
      <c r="G7" s="78" t="s">
        <v>22</v>
      </c>
      <c r="H7" s="79">
        <v>5</v>
      </c>
      <c r="I7" s="77">
        <v>30</v>
      </c>
      <c r="J7" s="78" t="s">
        <v>22</v>
      </c>
      <c r="K7" s="79">
        <v>5</v>
      </c>
      <c r="L7" s="77">
        <v>30</v>
      </c>
      <c r="M7" s="78" t="s">
        <v>22</v>
      </c>
      <c r="N7" s="79">
        <v>6</v>
      </c>
      <c r="O7" s="77">
        <v>30</v>
      </c>
      <c r="P7" s="78" t="s">
        <v>65</v>
      </c>
      <c r="Q7" s="79">
        <v>6</v>
      </c>
      <c r="R7" s="80">
        <f t="shared" ref="R7:R22" si="0">SUM(F7,I7,L7,O7)</f>
        <v>120</v>
      </c>
      <c r="S7" s="80">
        <f t="shared" ref="S7:S22" si="1">SUM(H7,K7,N7,Q7)</f>
        <v>22</v>
      </c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63"/>
      <c r="B8" s="81">
        <v>2</v>
      </c>
      <c r="C8" s="13" t="s">
        <v>60</v>
      </c>
      <c r="D8" s="82" t="s">
        <v>20</v>
      </c>
      <c r="E8" s="83" t="s">
        <v>21</v>
      </c>
      <c r="F8" s="84">
        <v>15</v>
      </c>
      <c r="G8" s="16" t="s">
        <v>22</v>
      </c>
      <c r="H8" s="18">
        <v>2</v>
      </c>
      <c r="I8" s="84"/>
      <c r="J8" s="20"/>
      <c r="K8" s="18"/>
      <c r="L8" s="84"/>
      <c r="M8" s="20"/>
      <c r="N8" s="18"/>
      <c r="O8" s="84"/>
      <c r="P8" s="20"/>
      <c r="Q8" s="18"/>
      <c r="R8" s="22">
        <f t="shared" si="0"/>
        <v>15</v>
      </c>
      <c r="S8" s="22">
        <f t="shared" si="1"/>
        <v>2</v>
      </c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63"/>
      <c r="B9" s="81">
        <v>3</v>
      </c>
      <c r="C9" s="13" t="s">
        <v>25</v>
      </c>
      <c r="D9" s="82" t="s">
        <v>26</v>
      </c>
      <c r="E9" s="83" t="s">
        <v>21</v>
      </c>
      <c r="F9" s="84">
        <v>15</v>
      </c>
      <c r="G9" s="16" t="s">
        <v>29</v>
      </c>
      <c r="H9" s="18">
        <v>1</v>
      </c>
      <c r="I9" s="84">
        <v>15</v>
      </c>
      <c r="J9" s="16" t="s">
        <v>29</v>
      </c>
      <c r="K9" s="18">
        <v>1</v>
      </c>
      <c r="L9" s="84"/>
      <c r="M9" s="20"/>
      <c r="N9" s="18"/>
      <c r="O9" s="84"/>
      <c r="P9" s="20"/>
      <c r="Q9" s="18"/>
      <c r="R9" s="22">
        <f t="shared" si="0"/>
        <v>30</v>
      </c>
      <c r="S9" s="22">
        <f t="shared" si="1"/>
        <v>2</v>
      </c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63"/>
      <c r="B10" s="81">
        <v>4</v>
      </c>
      <c r="C10" s="13" t="s">
        <v>61</v>
      </c>
      <c r="D10" s="82" t="s">
        <v>26</v>
      </c>
      <c r="E10" s="83" t="s">
        <v>21</v>
      </c>
      <c r="F10" s="84">
        <v>7.5</v>
      </c>
      <c r="G10" s="16" t="s">
        <v>29</v>
      </c>
      <c r="H10" s="18">
        <v>1</v>
      </c>
      <c r="I10" s="84">
        <v>7.5</v>
      </c>
      <c r="J10" s="16" t="s">
        <v>29</v>
      </c>
      <c r="K10" s="18">
        <v>1</v>
      </c>
      <c r="L10" s="84"/>
      <c r="M10" s="20"/>
      <c r="N10" s="18"/>
      <c r="O10" s="84"/>
      <c r="P10" s="20"/>
      <c r="Q10" s="18"/>
      <c r="R10" s="22">
        <f t="shared" si="0"/>
        <v>15</v>
      </c>
      <c r="S10" s="22">
        <f t="shared" si="1"/>
        <v>2</v>
      </c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63"/>
      <c r="B11" s="81">
        <v>5</v>
      </c>
      <c r="C11" s="13" t="s">
        <v>30</v>
      </c>
      <c r="D11" s="82" t="s">
        <v>31</v>
      </c>
      <c r="E11" s="83" t="s">
        <v>21</v>
      </c>
      <c r="F11" s="84"/>
      <c r="G11" s="20"/>
      <c r="H11" s="18"/>
      <c r="I11" s="84"/>
      <c r="J11" s="20"/>
      <c r="K11" s="18"/>
      <c r="L11" s="84"/>
      <c r="M11" s="20"/>
      <c r="N11" s="18"/>
      <c r="O11" s="84">
        <v>4</v>
      </c>
      <c r="P11" s="16" t="s">
        <v>23</v>
      </c>
      <c r="Q11" s="18">
        <v>1</v>
      </c>
      <c r="R11" s="22">
        <f t="shared" si="0"/>
        <v>4</v>
      </c>
      <c r="S11" s="22">
        <f t="shared" si="1"/>
        <v>1</v>
      </c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63"/>
      <c r="B12" s="85">
        <v>6</v>
      </c>
      <c r="C12" s="13" t="s">
        <v>62</v>
      </c>
      <c r="D12" s="82" t="s">
        <v>28</v>
      </c>
      <c r="E12" s="83" t="s">
        <v>21</v>
      </c>
      <c r="F12" s="84">
        <v>15</v>
      </c>
      <c r="G12" s="16" t="s">
        <v>29</v>
      </c>
      <c r="H12" s="18">
        <v>1</v>
      </c>
      <c r="I12" s="84">
        <v>15</v>
      </c>
      <c r="J12" s="16" t="s">
        <v>29</v>
      </c>
      <c r="K12" s="18">
        <v>1</v>
      </c>
      <c r="L12" s="84"/>
      <c r="M12" s="20"/>
      <c r="N12" s="18"/>
      <c r="O12" s="84"/>
      <c r="P12" s="20"/>
      <c r="Q12" s="18"/>
      <c r="R12" s="22">
        <f t="shared" si="0"/>
        <v>30</v>
      </c>
      <c r="S12" s="22">
        <f t="shared" si="1"/>
        <v>2</v>
      </c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63"/>
      <c r="B13" s="81">
        <v>7</v>
      </c>
      <c r="C13" s="13" t="s">
        <v>63</v>
      </c>
      <c r="D13" s="82" t="s">
        <v>20</v>
      </c>
      <c r="E13" s="83" t="s">
        <v>23</v>
      </c>
      <c r="F13" s="84">
        <v>30</v>
      </c>
      <c r="G13" s="16" t="s">
        <v>23</v>
      </c>
      <c r="H13" s="18">
        <v>1</v>
      </c>
      <c r="I13" s="84">
        <v>30</v>
      </c>
      <c r="J13" s="16" t="s">
        <v>23</v>
      </c>
      <c r="K13" s="18">
        <v>1</v>
      </c>
      <c r="L13" s="84">
        <v>30</v>
      </c>
      <c r="M13" s="16" t="s">
        <v>23</v>
      </c>
      <c r="N13" s="18">
        <v>1</v>
      </c>
      <c r="O13" s="84">
        <v>30</v>
      </c>
      <c r="P13" s="16" t="s">
        <v>23</v>
      </c>
      <c r="Q13" s="18">
        <v>1</v>
      </c>
      <c r="R13" s="22">
        <f t="shared" si="0"/>
        <v>120</v>
      </c>
      <c r="S13" s="22">
        <f t="shared" si="1"/>
        <v>4</v>
      </c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63"/>
      <c r="B14" s="81">
        <v>8</v>
      </c>
      <c r="C14" s="23" t="s">
        <v>64</v>
      </c>
      <c r="D14" s="82" t="s">
        <v>20</v>
      </c>
      <c r="E14" s="83" t="s">
        <v>23</v>
      </c>
      <c r="F14" s="84">
        <v>60</v>
      </c>
      <c r="G14" s="16" t="s">
        <v>23</v>
      </c>
      <c r="H14" s="18">
        <v>4</v>
      </c>
      <c r="I14" s="84">
        <v>60</v>
      </c>
      <c r="J14" s="16" t="s">
        <v>23</v>
      </c>
      <c r="K14" s="18">
        <v>4</v>
      </c>
      <c r="L14" s="84">
        <v>60</v>
      </c>
      <c r="M14" s="16" t="s">
        <v>65</v>
      </c>
      <c r="N14" s="18">
        <v>4</v>
      </c>
      <c r="O14" s="84">
        <v>60</v>
      </c>
      <c r="P14" s="16" t="s">
        <v>23</v>
      </c>
      <c r="Q14" s="18">
        <v>4</v>
      </c>
      <c r="R14" s="22">
        <f t="shared" si="0"/>
        <v>240</v>
      </c>
      <c r="S14" s="22">
        <f t="shared" si="1"/>
        <v>16</v>
      </c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63"/>
      <c r="B15" s="81">
        <v>9</v>
      </c>
      <c r="C15" s="23" t="s">
        <v>36</v>
      </c>
      <c r="D15" s="82" t="s">
        <v>20</v>
      </c>
      <c r="E15" s="83" t="s">
        <v>23</v>
      </c>
      <c r="F15" s="84"/>
      <c r="G15" s="20"/>
      <c r="H15" s="18"/>
      <c r="I15" s="84"/>
      <c r="J15" s="20"/>
      <c r="K15" s="18"/>
      <c r="L15" s="84">
        <v>30</v>
      </c>
      <c r="M15" s="16" t="s">
        <v>22</v>
      </c>
      <c r="N15" s="18">
        <v>2</v>
      </c>
      <c r="O15" s="84">
        <v>30</v>
      </c>
      <c r="P15" s="16" t="s">
        <v>22</v>
      </c>
      <c r="Q15" s="18">
        <v>2</v>
      </c>
      <c r="R15" s="22">
        <f t="shared" si="0"/>
        <v>60</v>
      </c>
      <c r="S15" s="22">
        <f t="shared" si="1"/>
        <v>4</v>
      </c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63"/>
      <c r="B16" s="81">
        <v>10</v>
      </c>
      <c r="C16" s="13" t="s">
        <v>37</v>
      </c>
      <c r="D16" s="82" t="s">
        <v>20</v>
      </c>
      <c r="E16" s="83" t="s">
        <v>23</v>
      </c>
      <c r="F16" s="84">
        <v>10</v>
      </c>
      <c r="G16" s="16" t="s">
        <v>23</v>
      </c>
      <c r="H16" s="18">
        <v>1</v>
      </c>
      <c r="I16" s="84">
        <v>10</v>
      </c>
      <c r="J16" s="16" t="s">
        <v>23</v>
      </c>
      <c r="K16" s="18">
        <v>1</v>
      </c>
      <c r="L16" s="84">
        <v>10</v>
      </c>
      <c r="M16" s="16" t="s">
        <v>23</v>
      </c>
      <c r="N16" s="18">
        <v>1</v>
      </c>
      <c r="O16" s="84">
        <v>10</v>
      </c>
      <c r="P16" s="16" t="s">
        <v>23</v>
      </c>
      <c r="Q16" s="18">
        <v>1</v>
      </c>
      <c r="R16" s="22">
        <f t="shared" si="0"/>
        <v>40</v>
      </c>
      <c r="S16" s="22">
        <f t="shared" si="1"/>
        <v>4</v>
      </c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80"/>
      <c r="B17" s="86">
        <v>11</v>
      </c>
      <c r="C17" s="87" t="s">
        <v>38</v>
      </c>
      <c r="D17" s="88" t="s">
        <v>26</v>
      </c>
      <c r="E17" s="89" t="s">
        <v>23</v>
      </c>
      <c r="F17" s="90"/>
      <c r="G17" s="91"/>
      <c r="H17" s="92"/>
      <c r="I17" s="90">
        <v>30</v>
      </c>
      <c r="J17" s="93" t="s">
        <v>23</v>
      </c>
      <c r="K17" s="92">
        <v>1</v>
      </c>
      <c r="L17" s="90"/>
      <c r="M17" s="91"/>
      <c r="N17" s="92"/>
      <c r="O17" s="90">
        <v>30</v>
      </c>
      <c r="P17" s="93" t="s">
        <v>23</v>
      </c>
      <c r="Q17" s="92">
        <v>1</v>
      </c>
      <c r="R17" s="94">
        <f t="shared" si="0"/>
        <v>60</v>
      </c>
      <c r="S17" s="94">
        <f t="shared" si="1"/>
        <v>2</v>
      </c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81" t="s">
        <v>39</v>
      </c>
      <c r="B18" s="95">
        <v>12</v>
      </c>
      <c r="C18" s="96" t="s">
        <v>40</v>
      </c>
      <c r="D18" s="82" t="s">
        <v>20</v>
      </c>
      <c r="E18" s="83" t="s">
        <v>21</v>
      </c>
      <c r="F18" s="84">
        <v>7.5</v>
      </c>
      <c r="G18" s="16" t="s">
        <v>23</v>
      </c>
      <c r="H18" s="18">
        <v>1</v>
      </c>
      <c r="I18" s="84">
        <v>7.5</v>
      </c>
      <c r="J18" s="16" t="s">
        <v>22</v>
      </c>
      <c r="K18" s="18">
        <v>2</v>
      </c>
      <c r="L18" s="84"/>
      <c r="M18" s="20"/>
      <c r="N18" s="18"/>
      <c r="O18" s="84"/>
      <c r="P18" s="20"/>
      <c r="Q18" s="18"/>
      <c r="R18" s="22">
        <f t="shared" si="0"/>
        <v>15</v>
      </c>
      <c r="S18" s="22">
        <f t="shared" si="1"/>
        <v>3</v>
      </c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163"/>
      <c r="B19" s="85">
        <v>13</v>
      </c>
      <c r="C19" s="97" t="s">
        <v>41</v>
      </c>
      <c r="D19" s="98" t="s">
        <v>28</v>
      </c>
      <c r="E19" s="99" t="s">
        <v>23</v>
      </c>
      <c r="F19" s="100">
        <v>30</v>
      </c>
      <c r="G19" s="101" t="s">
        <v>29</v>
      </c>
      <c r="H19" s="102">
        <v>1</v>
      </c>
      <c r="I19" s="100">
        <v>30</v>
      </c>
      <c r="J19" s="101" t="s">
        <v>29</v>
      </c>
      <c r="K19" s="102">
        <v>1</v>
      </c>
      <c r="L19" s="100"/>
      <c r="M19" s="103"/>
      <c r="N19" s="102"/>
      <c r="O19" s="100"/>
      <c r="P19" s="103"/>
      <c r="Q19" s="102"/>
      <c r="R19" s="104">
        <f t="shared" si="0"/>
        <v>60</v>
      </c>
      <c r="S19" s="104">
        <f t="shared" si="1"/>
        <v>2</v>
      </c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163"/>
      <c r="B20" s="81">
        <v>14</v>
      </c>
      <c r="C20" s="13" t="s">
        <v>42</v>
      </c>
      <c r="D20" s="82" t="s">
        <v>20</v>
      </c>
      <c r="E20" s="83" t="s">
        <v>23</v>
      </c>
      <c r="F20" s="84"/>
      <c r="G20" s="20"/>
      <c r="H20" s="18"/>
      <c r="I20" s="84">
        <v>30</v>
      </c>
      <c r="J20" s="16" t="s">
        <v>29</v>
      </c>
      <c r="K20" s="18">
        <v>1</v>
      </c>
      <c r="L20" s="84"/>
      <c r="M20" s="20"/>
      <c r="N20" s="18"/>
      <c r="O20" s="84"/>
      <c r="P20" s="20"/>
      <c r="Q20" s="18"/>
      <c r="R20" s="22">
        <f t="shared" si="0"/>
        <v>30</v>
      </c>
      <c r="S20" s="22">
        <f t="shared" si="1"/>
        <v>1</v>
      </c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63"/>
      <c r="B21" s="81">
        <v>15</v>
      </c>
      <c r="C21" s="13" t="s">
        <v>43</v>
      </c>
      <c r="D21" s="82" t="s">
        <v>20</v>
      </c>
      <c r="E21" s="83" t="s">
        <v>23</v>
      </c>
      <c r="F21" s="84"/>
      <c r="G21" s="20"/>
      <c r="H21" s="18"/>
      <c r="I21" s="84"/>
      <c r="J21" s="20"/>
      <c r="K21" s="18"/>
      <c r="L21" s="84">
        <v>30</v>
      </c>
      <c r="M21" s="16" t="s">
        <v>29</v>
      </c>
      <c r="N21" s="18">
        <v>1</v>
      </c>
      <c r="O21" s="84">
        <v>30</v>
      </c>
      <c r="P21" s="16" t="s">
        <v>22</v>
      </c>
      <c r="Q21" s="18">
        <v>2</v>
      </c>
      <c r="R21" s="34">
        <f t="shared" si="0"/>
        <v>60</v>
      </c>
      <c r="S21" s="34">
        <f t="shared" si="1"/>
        <v>3</v>
      </c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63"/>
      <c r="B22" s="81">
        <v>16</v>
      </c>
      <c r="C22" s="13" t="s">
        <v>44</v>
      </c>
      <c r="D22" s="82" t="s">
        <v>20</v>
      </c>
      <c r="E22" s="83" t="s">
        <v>23</v>
      </c>
      <c r="F22" s="84">
        <v>30</v>
      </c>
      <c r="G22" s="16" t="s">
        <v>23</v>
      </c>
      <c r="H22" s="18">
        <v>1</v>
      </c>
      <c r="I22" s="84">
        <v>30</v>
      </c>
      <c r="J22" s="16" t="s">
        <v>22</v>
      </c>
      <c r="K22" s="18">
        <v>2</v>
      </c>
      <c r="L22" s="84"/>
      <c r="M22" s="20"/>
      <c r="N22" s="18"/>
      <c r="O22" s="84"/>
      <c r="P22" s="20"/>
      <c r="Q22" s="18"/>
      <c r="R22" s="104">
        <f t="shared" si="0"/>
        <v>60</v>
      </c>
      <c r="S22" s="104">
        <f t="shared" si="1"/>
        <v>3</v>
      </c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63"/>
      <c r="B23" s="81">
        <v>17</v>
      </c>
      <c r="C23" s="13" t="s">
        <v>45</v>
      </c>
      <c r="D23" s="82" t="s">
        <v>28</v>
      </c>
      <c r="E23" s="83" t="s">
        <v>23</v>
      </c>
      <c r="F23" s="84">
        <v>30</v>
      </c>
      <c r="G23" s="16" t="s">
        <v>29</v>
      </c>
      <c r="H23" s="18">
        <v>1</v>
      </c>
      <c r="I23" s="84"/>
      <c r="J23" s="20"/>
      <c r="K23" s="18"/>
      <c r="L23" s="84"/>
      <c r="M23" s="20"/>
      <c r="N23" s="18"/>
      <c r="O23" s="84"/>
      <c r="P23" s="20"/>
      <c r="Q23" s="18"/>
      <c r="R23" s="22">
        <v>30</v>
      </c>
      <c r="S23" s="22">
        <v>1</v>
      </c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63"/>
      <c r="B24" s="81">
        <v>18</v>
      </c>
      <c r="C24" s="13" t="s">
        <v>46</v>
      </c>
      <c r="D24" s="82" t="s">
        <v>20</v>
      </c>
      <c r="E24" s="83" t="s">
        <v>23</v>
      </c>
      <c r="F24" s="84"/>
      <c r="G24" s="20"/>
      <c r="H24" s="18"/>
      <c r="I24" s="84">
        <v>30</v>
      </c>
      <c r="J24" s="16" t="s">
        <v>29</v>
      </c>
      <c r="K24" s="18">
        <v>2</v>
      </c>
      <c r="L24" s="84"/>
      <c r="M24" s="20"/>
      <c r="N24" s="18"/>
      <c r="O24" s="84"/>
      <c r="P24" s="20"/>
      <c r="Q24" s="18"/>
      <c r="R24" s="22">
        <f t="shared" ref="R24:R26" si="2">SUM(F24,I24,L24,O24)</f>
        <v>30</v>
      </c>
      <c r="S24" s="22">
        <f t="shared" ref="S24:S29" si="3">SUM(H24,K24,N24,Q24)</f>
        <v>2</v>
      </c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80"/>
      <c r="B25" s="105">
        <v>19</v>
      </c>
      <c r="C25" s="87" t="s">
        <v>47</v>
      </c>
      <c r="D25" s="88" t="s">
        <v>20</v>
      </c>
      <c r="E25" s="89" t="s">
        <v>23</v>
      </c>
      <c r="F25" s="90">
        <v>30</v>
      </c>
      <c r="G25" s="93" t="s">
        <v>29</v>
      </c>
      <c r="H25" s="92">
        <v>2</v>
      </c>
      <c r="I25" s="90"/>
      <c r="J25" s="91"/>
      <c r="K25" s="92"/>
      <c r="L25" s="90"/>
      <c r="M25" s="91"/>
      <c r="N25" s="92"/>
      <c r="O25" s="90"/>
      <c r="P25" s="91"/>
      <c r="Q25" s="92"/>
      <c r="R25" s="94">
        <f t="shared" si="2"/>
        <v>30</v>
      </c>
      <c r="S25" s="94">
        <f t="shared" si="3"/>
        <v>2</v>
      </c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181" t="s">
        <v>48</v>
      </c>
      <c r="B26" s="106">
        <v>20</v>
      </c>
      <c r="C26" s="74" t="s">
        <v>49</v>
      </c>
      <c r="D26" s="75" t="s">
        <v>20</v>
      </c>
      <c r="E26" s="76" t="s">
        <v>23</v>
      </c>
      <c r="F26" s="77">
        <v>30</v>
      </c>
      <c r="G26" s="78" t="s">
        <v>22</v>
      </c>
      <c r="H26" s="79">
        <v>2</v>
      </c>
      <c r="I26" s="77"/>
      <c r="J26" s="107"/>
      <c r="K26" s="79"/>
      <c r="L26" s="77"/>
      <c r="M26" s="107"/>
      <c r="N26" s="79"/>
      <c r="O26" s="77"/>
      <c r="P26" s="107"/>
      <c r="Q26" s="79"/>
      <c r="R26" s="80">
        <f t="shared" si="2"/>
        <v>30</v>
      </c>
      <c r="S26" s="80">
        <f t="shared" si="3"/>
        <v>2</v>
      </c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163"/>
      <c r="B27" s="12">
        <v>21</v>
      </c>
      <c r="C27" s="23" t="s">
        <v>50</v>
      </c>
      <c r="D27" s="82" t="s">
        <v>20</v>
      </c>
      <c r="E27" s="83" t="s">
        <v>23</v>
      </c>
      <c r="F27" s="84"/>
      <c r="G27" s="20"/>
      <c r="H27" s="18"/>
      <c r="I27" s="84">
        <v>30</v>
      </c>
      <c r="J27" s="16" t="s">
        <v>22</v>
      </c>
      <c r="K27" s="18">
        <v>2</v>
      </c>
      <c r="L27" s="84"/>
      <c r="M27" s="20"/>
      <c r="N27" s="18"/>
      <c r="O27" s="84"/>
      <c r="P27" s="20"/>
      <c r="Q27" s="18"/>
      <c r="R27" s="22">
        <v>30</v>
      </c>
      <c r="S27" s="22">
        <f t="shared" si="3"/>
        <v>2</v>
      </c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63"/>
      <c r="B28" s="12">
        <v>22</v>
      </c>
      <c r="C28" s="36" t="s">
        <v>51</v>
      </c>
      <c r="D28" s="82" t="s">
        <v>28</v>
      </c>
      <c r="E28" s="108" t="s">
        <v>23</v>
      </c>
      <c r="F28" s="84"/>
      <c r="G28" s="40"/>
      <c r="H28" s="109"/>
      <c r="I28" s="110">
        <v>30</v>
      </c>
      <c r="J28" s="16" t="s">
        <v>29</v>
      </c>
      <c r="K28" s="18">
        <v>1</v>
      </c>
      <c r="L28" s="110"/>
      <c r="M28" s="40"/>
      <c r="N28" s="109"/>
      <c r="O28" s="110"/>
      <c r="P28" s="20"/>
      <c r="Q28" s="18"/>
      <c r="R28" s="22">
        <f>SUM(F28,I28,L28,O28)</f>
        <v>30</v>
      </c>
      <c r="S28" s="54">
        <f t="shared" si="3"/>
        <v>1</v>
      </c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63"/>
      <c r="B29" s="12">
        <v>23</v>
      </c>
      <c r="C29" s="13" t="s">
        <v>52</v>
      </c>
      <c r="D29" s="82" t="s">
        <v>31</v>
      </c>
      <c r="E29" s="83" t="s">
        <v>23</v>
      </c>
      <c r="F29" s="84"/>
      <c r="G29" s="20"/>
      <c r="H29" s="18"/>
      <c r="I29" s="84">
        <v>30</v>
      </c>
      <c r="J29" s="16" t="s">
        <v>29</v>
      </c>
      <c r="K29" s="18">
        <v>1</v>
      </c>
      <c r="L29" s="84"/>
      <c r="M29" s="20"/>
      <c r="N29" s="18"/>
      <c r="O29" s="84"/>
      <c r="P29" s="20"/>
      <c r="Q29" s="18"/>
      <c r="R29" s="22">
        <v>30</v>
      </c>
      <c r="S29" s="22">
        <f t="shared" si="3"/>
        <v>1</v>
      </c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64"/>
      <c r="B30" s="111">
        <v>24</v>
      </c>
      <c r="C30" s="87" t="s">
        <v>53</v>
      </c>
      <c r="D30" s="112" t="s">
        <v>20</v>
      </c>
      <c r="E30" s="89" t="s">
        <v>23</v>
      </c>
      <c r="F30" s="113">
        <v>4</v>
      </c>
      <c r="G30" s="91" t="s">
        <v>23</v>
      </c>
      <c r="H30" s="92">
        <v>0</v>
      </c>
      <c r="I30" s="90"/>
      <c r="J30" s="114"/>
      <c r="K30" s="115"/>
      <c r="L30" s="90"/>
      <c r="M30" s="91"/>
      <c r="N30" s="92"/>
      <c r="O30" s="90"/>
      <c r="P30" s="59"/>
      <c r="Q30" s="115"/>
      <c r="R30" s="116">
        <v>4</v>
      </c>
      <c r="S30" s="94">
        <v>0</v>
      </c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75" t="s">
        <v>54</v>
      </c>
      <c r="B31" s="106">
        <v>25</v>
      </c>
      <c r="C31" s="74" t="s">
        <v>55</v>
      </c>
      <c r="D31" s="75" t="s">
        <v>28</v>
      </c>
      <c r="E31" s="76" t="s">
        <v>23</v>
      </c>
      <c r="F31" s="77">
        <v>30</v>
      </c>
      <c r="G31" s="78" t="s">
        <v>29</v>
      </c>
      <c r="H31" s="79">
        <v>2</v>
      </c>
      <c r="I31" s="77">
        <v>30</v>
      </c>
      <c r="J31" s="78" t="s">
        <v>22</v>
      </c>
      <c r="K31" s="79">
        <v>3</v>
      </c>
      <c r="L31" s="77"/>
      <c r="M31" s="107"/>
      <c r="N31" s="79"/>
      <c r="O31" s="77"/>
      <c r="P31" s="107"/>
      <c r="Q31" s="79"/>
      <c r="R31" s="80">
        <f t="shared" ref="R31:R32" si="4">SUM(F31,I31,L31,O31)</f>
        <v>60</v>
      </c>
      <c r="S31" s="80">
        <f t="shared" ref="S31:S32" si="5">SUM(H31,K31,N31,Q31)</f>
        <v>5</v>
      </c>
      <c r="T31" s="1"/>
      <c r="U31" s="1"/>
      <c r="V31" s="1"/>
      <c r="W31" s="1"/>
      <c r="X31" s="1"/>
      <c r="Y31" s="1"/>
      <c r="Z31" s="1"/>
    </row>
    <row r="32" spans="1:26" ht="22.5" customHeight="1" x14ac:dyDescent="0.2">
      <c r="A32" s="164"/>
      <c r="B32" s="117">
        <v>26</v>
      </c>
      <c r="C32" s="87" t="s">
        <v>56</v>
      </c>
      <c r="D32" s="118"/>
      <c r="E32" s="92"/>
      <c r="F32" s="90">
        <v>250</v>
      </c>
      <c r="G32" s="91"/>
      <c r="H32" s="92">
        <v>4</v>
      </c>
      <c r="I32" s="90">
        <v>0</v>
      </c>
      <c r="J32" s="91"/>
      <c r="K32" s="92">
        <v>0</v>
      </c>
      <c r="L32" s="90">
        <v>375</v>
      </c>
      <c r="M32" s="91"/>
      <c r="N32" s="92">
        <v>15</v>
      </c>
      <c r="O32" s="90">
        <v>275</v>
      </c>
      <c r="P32" s="91"/>
      <c r="Q32" s="92">
        <v>12</v>
      </c>
      <c r="R32" s="94">
        <f t="shared" si="4"/>
        <v>900</v>
      </c>
      <c r="S32" s="94">
        <f t="shared" si="5"/>
        <v>31</v>
      </c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57" t="s">
        <v>57</v>
      </c>
      <c r="B33" s="158"/>
      <c r="C33" s="158"/>
      <c r="D33" s="158"/>
      <c r="E33" s="159"/>
      <c r="F33" s="119">
        <f>SUM(F7:F32)</f>
        <v>624</v>
      </c>
      <c r="G33" s="120"/>
      <c r="H33" s="121">
        <f t="shared" ref="H33:I33" si="6">SUM(H7:H32)</f>
        <v>30</v>
      </c>
      <c r="I33" s="119">
        <f t="shared" si="6"/>
        <v>445</v>
      </c>
      <c r="J33" s="120"/>
      <c r="K33" s="121">
        <f t="shared" ref="K33:L33" si="7">SUM(K7:K32)</f>
        <v>30</v>
      </c>
      <c r="L33" s="119">
        <f t="shared" si="7"/>
        <v>565</v>
      </c>
      <c r="M33" s="120"/>
      <c r="N33" s="121">
        <f t="shared" ref="N33:O33" si="8">SUM(N7:N32)</f>
        <v>30</v>
      </c>
      <c r="O33" s="119">
        <f t="shared" si="8"/>
        <v>499</v>
      </c>
      <c r="P33" s="120"/>
      <c r="Q33" s="121">
        <f t="shared" ref="Q33:S33" si="9">SUM(Q7:Q32)</f>
        <v>30</v>
      </c>
      <c r="R33" s="122">
        <f t="shared" si="9"/>
        <v>2133</v>
      </c>
      <c r="S33" s="122">
        <f t="shared" si="9"/>
        <v>120</v>
      </c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A31:A32"/>
    <mergeCell ref="A33:E33"/>
    <mergeCell ref="F1:K1"/>
    <mergeCell ref="F2:K4"/>
    <mergeCell ref="E2:E6"/>
    <mergeCell ref="F5:H5"/>
    <mergeCell ref="I5:K5"/>
    <mergeCell ref="C2:C6"/>
    <mergeCell ref="D2:D6"/>
    <mergeCell ref="A7:A17"/>
    <mergeCell ref="A18:A25"/>
    <mergeCell ref="A26:A30"/>
    <mergeCell ref="L5:N5"/>
    <mergeCell ref="A1:E1"/>
    <mergeCell ref="L1:Q1"/>
    <mergeCell ref="R1:R6"/>
    <mergeCell ref="S1:S6"/>
    <mergeCell ref="A2:A6"/>
    <mergeCell ref="B2:B6"/>
    <mergeCell ref="L2:Q4"/>
    <mergeCell ref="O5:Q5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workbookViewId="0">
      <selection activeCell="C15" sqref="C15"/>
    </sheetView>
  </sheetViews>
  <sheetFormatPr baseColWidth="10" defaultColWidth="14.5" defaultRowHeight="15" customHeight="1" x14ac:dyDescent="0.2"/>
  <cols>
    <col min="1" max="2" width="8.83203125" customWidth="1"/>
    <col min="3" max="3" width="56.5" customWidth="1"/>
    <col min="4" max="26" width="8.83203125" customWidth="1"/>
  </cols>
  <sheetData>
    <row r="1" spans="1:26" ht="14.25" customHeight="1" x14ac:dyDescent="0.2">
      <c r="A1" s="157" t="s">
        <v>66</v>
      </c>
      <c r="B1" s="158"/>
      <c r="C1" s="158"/>
      <c r="D1" s="158"/>
      <c r="E1" s="159"/>
      <c r="F1" s="157" t="s">
        <v>1</v>
      </c>
      <c r="G1" s="158"/>
      <c r="H1" s="158"/>
      <c r="I1" s="158"/>
      <c r="J1" s="158"/>
      <c r="K1" s="159"/>
      <c r="L1" s="157" t="s">
        <v>2</v>
      </c>
      <c r="M1" s="158"/>
      <c r="N1" s="158"/>
      <c r="O1" s="158"/>
      <c r="P1" s="158"/>
      <c r="Q1" s="159"/>
      <c r="R1" s="160" t="s">
        <v>3</v>
      </c>
      <c r="S1" s="161" t="s">
        <v>4</v>
      </c>
      <c r="T1" s="1"/>
      <c r="U1" s="1"/>
      <c r="V1" s="1"/>
      <c r="W1" s="1"/>
      <c r="X1" s="1"/>
      <c r="Y1" s="1"/>
      <c r="Z1" s="1"/>
    </row>
    <row r="2" spans="1:26" ht="24.75" customHeight="1" x14ac:dyDescent="0.2">
      <c r="A2" s="162" t="s">
        <v>5</v>
      </c>
      <c r="B2" s="165" t="s">
        <v>6</v>
      </c>
      <c r="C2" s="165" t="s">
        <v>7</v>
      </c>
      <c r="D2" s="179" t="s">
        <v>8</v>
      </c>
      <c r="E2" s="176" t="s">
        <v>9</v>
      </c>
      <c r="F2" s="167" t="s">
        <v>10</v>
      </c>
      <c r="G2" s="168"/>
      <c r="H2" s="168"/>
      <c r="I2" s="168"/>
      <c r="J2" s="168"/>
      <c r="K2" s="169"/>
      <c r="L2" s="167" t="s">
        <v>11</v>
      </c>
      <c r="M2" s="168"/>
      <c r="N2" s="168"/>
      <c r="O2" s="168"/>
      <c r="P2" s="168"/>
      <c r="Q2" s="169"/>
      <c r="R2" s="132"/>
      <c r="S2" s="132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163"/>
      <c r="B3" s="137"/>
      <c r="C3" s="137"/>
      <c r="D3" s="137"/>
      <c r="E3" s="177"/>
      <c r="F3" s="170"/>
      <c r="G3" s="143"/>
      <c r="H3" s="143"/>
      <c r="I3" s="143"/>
      <c r="J3" s="143"/>
      <c r="K3" s="171"/>
      <c r="L3" s="170"/>
      <c r="M3" s="143"/>
      <c r="N3" s="143"/>
      <c r="O3" s="143"/>
      <c r="P3" s="143"/>
      <c r="Q3" s="171"/>
      <c r="R3" s="132"/>
      <c r="S3" s="132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163"/>
      <c r="B4" s="137"/>
      <c r="C4" s="137"/>
      <c r="D4" s="137"/>
      <c r="E4" s="177"/>
      <c r="F4" s="172"/>
      <c r="G4" s="173"/>
      <c r="H4" s="173"/>
      <c r="I4" s="173"/>
      <c r="J4" s="173"/>
      <c r="K4" s="174"/>
      <c r="L4" s="172"/>
      <c r="M4" s="173"/>
      <c r="N4" s="173"/>
      <c r="O4" s="173"/>
      <c r="P4" s="173"/>
      <c r="Q4" s="174"/>
      <c r="R4" s="132"/>
      <c r="S4" s="132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63"/>
      <c r="B5" s="137"/>
      <c r="C5" s="137"/>
      <c r="D5" s="137"/>
      <c r="E5" s="177"/>
      <c r="F5" s="154" t="s">
        <v>12</v>
      </c>
      <c r="G5" s="155"/>
      <c r="H5" s="156"/>
      <c r="I5" s="154" t="s">
        <v>13</v>
      </c>
      <c r="J5" s="155"/>
      <c r="K5" s="156"/>
      <c r="L5" s="154" t="s">
        <v>14</v>
      </c>
      <c r="M5" s="155"/>
      <c r="N5" s="156"/>
      <c r="O5" s="154" t="s">
        <v>15</v>
      </c>
      <c r="P5" s="155"/>
      <c r="Q5" s="156"/>
      <c r="R5" s="132"/>
      <c r="S5" s="132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80"/>
      <c r="B6" s="166"/>
      <c r="C6" s="166"/>
      <c r="D6" s="166"/>
      <c r="E6" s="178"/>
      <c r="F6" s="69" t="s">
        <v>16</v>
      </c>
      <c r="G6" s="70" t="s">
        <v>17</v>
      </c>
      <c r="H6" s="71" t="s">
        <v>4</v>
      </c>
      <c r="I6" s="69" t="s">
        <v>16</v>
      </c>
      <c r="J6" s="70" t="s">
        <v>17</v>
      </c>
      <c r="K6" s="71" t="s">
        <v>4</v>
      </c>
      <c r="L6" s="69" t="s">
        <v>16</v>
      </c>
      <c r="M6" s="70" t="s">
        <v>17</v>
      </c>
      <c r="N6" s="71" t="s">
        <v>4</v>
      </c>
      <c r="O6" s="69" t="s">
        <v>16</v>
      </c>
      <c r="P6" s="70" t="s">
        <v>17</v>
      </c>
      <c r="Q6" s="71" t="s">
        <v>4</v>
      </c>
      <c r="R6" s="135"/>
      <c r="S6" s="135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81" t="s">
        <v>18</v>
      </c>
      <c r="B7" s="73">
        <v>1</v>
      </c>
      <c r="C7" s="74" t="s">
        <v>67</v>
      </c>
      <c r="D7" s="75" t="s">
        <v>20</v>
      </c>
      <c r="E7" s="76" t="s">
        <v>21</v>
      </c>
      <c r="F7" s="77">
        <v>30</v>
      </c>
      <c r="G7" s="78" t="s">
        <v>22</v>
      </c>
      <c r="H7" s="79">
        <v>6</v>
      </c>
      <c r="I7" s="77">
        <v>30</v>
      </c>
      <c r="J7" s="78" t="s">
        <v>22</v>
      </c>
      <c r="K7" s="79">
        <v>6</v>
      </c>
      <c r="L7" s="77">
        <v>30</v>
      </c>
      <c r="M7" s="78" t="s">
        <v>22</v>
      </c>
      <c r="N7" s="79">
        <v>7</v>
      </c>
      <c r="O7" s="77">
        <v>30</v>
      </c>
      <c r="P7" s="78" t="s">
        <v>23</v>
      </c>
      <c r="Q7" s="79">
        <v>8</v>
      </c>
      <c r="R7" s="80">
        <f t="shared" ref="R7:R8" si="0">SUM(F7,I7,L7,O7)</f>
        <v>120</v>
      </c>
      <c r="S7" s="80">
        <f t="shared" ref="S7:S31" si="1">SUM(H7,K7,N7,Q7)</f>
        <v>27</v>
      </c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63"/>
      <c r="B8" s="81">
        <v>2</v>
      </c>
      <c r="C8" s="13" t="s">
        <v>19</v>
      </c>
      <c r="D8" s="82" t="s">
        <v>20</v>
      </c>
      <c r="E8" s="83" t="s">
        <v>21</v>
      </c>
      <c r="F8" s="84"/>
      <c r="G8" s="20"/>
      <c r="H8" s="18"/>
      <c r="I8" s="84">
        <v>15</v>
      </c>
      <c r="J8" s="16" t="s">
        <v>22</v>
      </c>
      <c r="K8" s="18">
        <v>2</v>
      </c>
      <c r="L8" s="84"/>
      <c r="M8" s="20"/>
      <c r="N8" s="18"/>
      <c r="O8" s="84"/>
      <c r="P8" s="20"/>
      <c r="Q8" s="18"/>
      <c r="R8" s="22">
        <f t="shared" si="0"/>
        <v>15</v>
      </c>
      <c r="S8" s="80">
        <f t="shared" si="1"/>
        <v>2</v>
      </c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63"/>
      <c r="B9" s="12">
        <v>3</v>
      </c>
      <c r="C9" s="96" t="s">
        <v>68</v>
      </c>
      <c r="D9" s="82" t="s">
        <v>20</v>
      </c>
      <c r="E9" s="83" t="s">
        <v>21</v>
      </c>
      <c r="F9" s="84">
        <v>15</v>
      </c>
      <c r="G9" s="20" t="s">
        <v>29</v>
      </c>
      <c r="H9" s="18">
        <v>1</v>
      </c>
      <c r="I9" s="84"/>
      <c r="J9" s="20"/>
      <c r="K9" s="18"/>
      <c r="L9" s="84"/>
      <c r="M9" s="16"/>
      <c r="N9" s="18"/>
      <c r="O9" s="84"/>
      <c r="P9" s="20"/>
      <c r="Q9" s="18"/>
      <c r="R9" s="22">
        <v>15</v>
      </c>
      <c r="S9" s="80">
        <f t="shared" si="1"/>
        <v>1</v>
      </c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63"/>
      <c r="B10" s="81">
        <v>4</v>
      </c>
      <c r="C10" s="13" t="s">
        <v>25</v>
      </c>
      <c r="D10" s="82" t="s">
        <v>26</v>
      </c>
      <c r="E10" s="83" t="s">
        <v>21</v>
      </c>
      <c r="F10" s="84">
        <v>15</v>
      </c>
      <c r="G10" s="16" t="s">
        <v>29</v>
      </c>
      <c r="H10" s="18">
        <v>1</v>
      </c>
      <c r="I10" s="84">
        <v>15</v>
      </c>
      <c r="J10" s="16" t="s">
        <v>29</v>
      </c>
      <c r="K10" s="18">
        <v>2</v>
      </c>
      <c r="L10" s="84"/>
      <c r="M10" s="16"/>
      <c r="N10" s="18"/>
      <c r="O10" s="84"/>
      <c r="P10" s="20"/>
      <c r="Q10" s="18"/>
      <c r="R10" s="22">
        <f t="shared" ref="R10:R13" si="2">SUM(F10,I10,L10,O10)</f>
        <v>30</v>
      </c>
      <c r="S10" s="80">
        <f t="shared" si="1"/>
        <v>3</v>
      </c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63"/>
      <c r="B11" s="81">
        <v>5</v>
      </c>
      <c r="C11" s="23" t="s">
        <v>69</v>
      </c>
      <c r="D11" s="82" t="s">
        <v>28</v>
      </c>
      <c r="E11" s="83" t="s">
        <v>21</v>
      </c>
      <c r="F11" s="84">
        <v>7.5</v>
      </c>
      <c r="G11" s="20" t="s">
        <v>29</v>
      </c>
      <c r="H11" s="18">
        <v>1</v>
      </c>
      <c r="I11" s="84">
        <v>7.5</v>
      </c>
      <c r="J11" s="20" t="s">
        <v>29</v>
      </c>
      <c r="K11" s="18">
        <v>1</v>
      </c>
      <c r="L11" s="84"/>
      <c r="M11" s="16"/>
      <c r="N11" s="18"/>
      <c r="O11" s="84"/>
      <c r="P11" s="16"/>
      <c r="Q11" s="18"/>
      <c r="R11" s="22">
        <f t="shared" si="2"/>
        <v>15</v>
      </c>
      <c r="S11" s="80">
        <f t="shared" si="1"/>
        <v>2</v>
      </c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63"/>
      <c r="B12" s="81">
        <v>6</v>
      </c>
      <c r="C12" s="23" t="s">
        <v>30</v>
      </c>
      <c r="D12" s="82" t="s">
        <v>31</v>
      </c>
      <c r="E12" s="83" t="s">
        <v>21</v>
      </c>
      <c r="F12" s="84"/>
      <c r="G12" s="20"/>
      <c r="H12" s="18"/>
      <c r="I12" s="84"/>
      <c r="J12" s="20"/>
      <c r="K12" s="18"/>
      <c r="L12" s="84"/>
      <c r="M12" s="20"/>
      <c r="N12" s="18"/>
      <c r="O12" s="84">
        <v>4</v>
      </c>
      <c r="P12" s="16" t="s">
        <v>23</v>
      </c>
      <c r="Q12" s="18">
        <v>1</v>
      </c>
      <c r="R12" s="22">
        <f t="shared" si="2"/>
        <v>4</v>
      </c>
      <c r="S12" s="80">
        <f t="shared" si="1"/>
        <v>1</v>
      </c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63"/>
      <c r="B13" s="51">
        <v>7</v>
      </c>
      <c r="C13" s="96" t="s">
        <v>32</v>
      </c>
      <c r="D13" s="82" t="s">
        <v>28</v>
      </c>
      <c r="E13" s="83" t="s">
        <v>21</v>
      </c>
      <c r="F13" s="84"/>
      <c r="G13" s="20"/>
      <c r="H13" s="18"/>
      <c r="I13" s="84"/>
      <c r="J13" s="20"/>
      <c r="K13" s="18"/>
      <c r="L13" s="84">
        <v>7.5</v>
      </c>
      <c r="M13" s="16" t="s">
        <v>29</v>
      </c>
      <c r="N13" s="18">
        <v>1</v>
      </c>
      <c r="O13" s="84"/>
      <c r="P13" s="20"/>
      <c r="Q13" s="18"/>
      <c r="R13" s="22">
        <f t="shared" si="2"/>
        <v>7.5</v>
      </c>
      <c r="S13" s="80">
        <f t="shared" si="1"/>
        <v>1</v>
      </c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63"/>
      <c r="B14" s="81">
        <v>8</v>
      </c>
      <c r="C14" s="13" t="s">
        <v>70</v>
      </c>
      <c r="D14" s="82" t="s">
        <v>20</v>
      </c>
      <c r="E14" s="83" t="s">
        <v>23</v>
      </c>
      <c r="F14" s="84"/>
      <c r="G14" s="20"/>
      <c r="H14" s="18"/>
      <c r="I14" s="84"/>
      <c r="J14" s="20"/>
      <c r="K14" s="18"/>
      <c r="L14" s="84">
        <v>30</v>
      </c>
      <c r="M14" s="16" t="s">
        <v>23</v>
      </c>
      <c r="N14" s="18">
        <v>1</v>
      </c>
      <c r="O14" s="84">
        <v>30</v>
      </c>
      <c r="P14" s="20" t="s">
        <v>22</v>
      </c>
      <c r="Q14" s="18">
        <v>2</v>
      </c>
      <c r="R14" s="22">
        <v>60</v>
      </c>
      <c r="S14" s="80">
        <f t="shared" si="1"/>
        <v>3</v>
      </c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63"/>
      <c r="B15" s="81">
        <v>9</v>
      </c>
      <c r="C15" s="184" t="s">
        <v>71</v>
      </c>
      <c r="D15" s="82" t="s">
        <v>28</v>
      </c>
      <c r="E15" s="83" t="s">
        <v>23</v>
      </c>
      <c r="F15" s="84">
        <v>30</v>
      </c>
      <c r="G15" s="20" t="s">
        <v>22</v>
      </c>
      <c r="H15" s="18">
        <v>2</v>
      </c>
      <c r="I15" s="84"/>
      <c r="J15" s="20"/>
      <c r="K15" s="18"/>
      <c r="L15" s="84"/>
      <c r="M15" s="16"/>
      <c r="N15" s="18"/>
      <c r="O15" s="84"/>
      <c r="P15" s="20"/>
      <c r="Q15" s="18"/>
      <c r="R15" s="22">
        <v>30</v>
      </c>
      <c r="S15" s="80">
        <f t="shared" si="1"/>
        <v>2</v>
      </c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63"/>
      <c r="B16" s="12">
        <v>10</v>
      </c>
      <c r="C16" s="96" t="s">
        <v>72</v>
      </c>
      <c r="D16" s="82" t="s">
        <v>20</v>
      </c>
      <c r="E16" s="83" t="s">
        <v>23</v>
      </c>
      <c r="F16" s="84">
        <v>20</v>
      </c>
      <c r="G16" s="20" t="s">
        <v>23</v>
      </c>
      <c r="H16" s="18">
        <v>1</v>
      </c>
      <c r="I16" s="84">
        <v>25</v>
      </c>
      <c r="J16" s="20" t="s">
        <v>23</v>
      </c>
      <c r="K16" s="18">
        <v>1</v>
      </c>
      <c r="L16" s="84">
        <v>20</v>
      </c>
      <c r="M16" s="16" t="s">
        <v>23</v>
      </c>
      <c r="N16" s="18">
        <v>1</v>
      </c>
      <c r="O16" s="84">
        <v>25</v>
      </c>
      <c r="P16" s="20" t="s">
        <v>23</v>
      </c>
      <c r="Q16" s="18">
        <v>1</v>
      </c>
      <c r="R16" s="22">
        <v>90</v>
      </c>
      <c r="S16" s="80">
        <f t="shared" si="1"/>
        <v>4</v>
      </c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63"/>
      <c r="B17" s="81">
        <v>11</v>
      </c>
      <c r="C17" s="13" t="s">
        <v>73</v>
      </c>
      <c r="D17" s="82" t="s">
        <v>20</v>
      </c>
      <c r="E17" s="83" t="s">
        <v>23</v>
      </c>
      <c r="F17" s="84">
        <v>15</v>
      </c>
      <c r="G17" s="16" t="s">
        <v>29</v>
      </c>
      <c r="H17" s="18">
        <v>1</v>
      </c>
      <c r="I17" s="84">
        <v>15</v>
      </c>
      <c r="J17" s="20" t="s">
        <v>22</v>
      </c>
      <c r="K17" s="18">
        <v>2</v>
      </c>
      <c r="L17" s="84"/>
      <c r="M17" s="20"/>
      <c r="N17" s="18"/>
      <c r="O17" s="84"/>
      <c r="P17" s="20"/>
      <c r="Q17" s="18"/>
      <c r="R17" s="22">
        <f>SUM(F17,I17,L17,O17)</f>
        <v>30</v>
      </c>
      <c r="S17" s="80">
        <f t="shared" si="1"/>
        <v>3</v>
      </c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63"/>
      <c r="B18" s="12">
        <v>12</v>
      </c>
      <c r="C18" s="23" t="s">
        <v>36</v>
      </c>
      <c r="D18" s="82" t="s">
        <v>20</v>
      </c>
      <c r="E18" s="83" t="s">
        <v>23</v>
      </c>
      <c r="F18" s="84"/>
      <c r="G18" s="20"/>
      <c r="H18" s="18"/>
      <c r="I18" s="84"/>
      <c r="J18" s="20"/>
      <c r="K18" s="18"/>
      <c r="L18" s="84">
        <v>30</v>
      </c>
      <c r="M18" s="16" t="s">
        <v>22</v>
      </c>
      <c r="N18" s="18">
        <v>2</v>
      </c>
      <c r="O18" s="84">
        <v>30</v>
      </c>
      <c r="P18" s="16" t="s">
        <v>22</v>
      </c>
      <c r="Q18" s="18">
        <v>2</v>
      </c>
      <c r="R18" s="22">
        <v>60</v>
      </c>
      <c r="S18" s="80">
        <f t="shared" si="1"/>
        <v>4</v>
      </c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163"/>
      <c r="B19" s="12">
        <v>13</v>
      </c>
      <c r="C19" s="96" t="s">
        <v>37</v>
      </c>
      <c r="D19" s="82" t="s">
        <v>20</v>
      </c>
      <c r="E19" s="83" t="s">
        <v>23</v>
      </c>
      <c r="F19" s="84">
        <v>10</v>
      </c>
      <c r="G19" s="16" t="s">
        <v>23</v>
      </c>
      <c r="H19" s="18">
        <v>1</v>
      </c>
      <c r="I19" s="84">
        <v>10</v>
      </c>
      <c r="J19" s="16" t="s">
        <v>23</v>
      </c>
      <c r="K19" s="18">
        <v>1</v>
      </c>
      <c r="L19" s="84">
        <v>10</v>
      </c>
      <c r="M19" s="16" t="s">
        <v>23</v>
      </c>
      <c r="N19" s="18">
        <v>1</v>
      </c>
      <c r="O19" s="84">
        <v>10</v>
      </c>
      <c r="P19" s="16" t="s">
        <v>23</v>
      </c>
      <c r="Q19" s="18">
        <v>1</v>
      </c>
      <c r="R19" s="22">
        <f t="shared" ref="R19:R31" si="3">SUM(F19,I19,L19,O19)</f>
        <v>40</v>
      </c>
      <c r="S19" s="80">
        <f t="shared" si="1"/>
        <v>4</v>
      </c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164"/>
      <c r="B20" s="123">
        <v>14</v>
      </c>
      <c r="C20" s="124" t="s">
        <v>38</v>
      </c>
      <c r="D20" s="88" t="s">
        <v>26</v>
      </c>
      <c r="E20" s="89" t="s">
        <v>23</v>
      </c>
      <c r="F20" s="90"/>
      <c r="G20" s="91"/>
      <c r="H20" s="92"/>
      <c r="I20" s="90">
        <v>30</v>
      </c>
      <c r="J20" s="93" t="s">
        <v>23</v>
      </c>
      <c r="K20" s="92">
        <v>1</v>
      </c>
      <c r="L20" s="90">
        <v>30</v>
      </c>
      <c r="M20" s="91" t="s">
        <v>23</v>
      </c>
      <c r="N20" s="92">
        <v>3</v>
      </c>
      <c r="O20" s="90">
        <v>60</v>
      </c>
      <c r="P20" s="93" t="s">
        <v>23</v>
      </c>
      <c r="Q20" s="92">
        <v>4</v>
      </c>
      <c r="R20" s="94">
        <f t="shared" si="3"/>
        <v>120</v>
      </c>
      <c r="S20" s="80">
        <f t="shared" si="1"/>
        <v>8</v>
      </c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83" t="s">
        <v>39</v>
      </c>
      <c r="B21" s="85">
        <v>15</v>
      </c>
      <c r="C21" s="74" t="s">
        <v>40</v>
      </c>
      <c r="D21" s="75" t="s">
        <v>20</v>
      </c>
      <c r="E21" s="76" t="s">
        <v>21</v>
      </c>
      <c r="F21" s="77">
        <v>7.5</v>
      </c>
      <c r="G21" s="78" t="s">
        <v>23</v>
      </c>
      <c r="H21" s="79">
        <v>1</v>
      </c>
      <c r="I21" s="77">
        <v>7.5</v>
      </c>
      <c r="J21" s="78" t="s">
        <v>22</v>
      </c>
      <c r="K21" s="79">
        <v>2</v>
      </c>
      <c r="L21" s="77"/>
      <c r="M21" s="107"/>
      <c r="N21" s="79"/>
      <c r="O21" s="77"/>
      <c r="P21" s="107"/>
      <c r="Q21" s="79"/>
      <c r="R21" s="80">
        <f t="shared" si="3"/>
        <v>15</v>
      </c>
      <c r="S21" s="80">
        <f t="shared" si="1"/>
        <v>3</v>
      </c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63"/>
      <c r="B22" s="81">
        <v>16</v>
      </c>
      <c r="C22" s="13" t="s">
        <v>42</v>
      </c>
      <c r="D22" s="82" t="s">
        <v>20</v>
      </c>
      <c r="E22" s="83" t="s">
        <v>23</v>
      </c>
      <c r="F22" s="84"/>
      <c r="G22" s="20"/>
      <c r="H22" s="18"/>
      <c r="I22" s="84">
        <v>30</v>
      </c>
      <c r="J22" s="16" t="s">
        <v>29</v>
      </c>
      <c r="K22" s="18">
        <v>1</v>
      </c>
      <c r="L22" s="84"/>
      <c r="M22" s="20"/>
      <c r="N22" s="18"/>
      <c r="O22" s="84"/>
      <c r="P22" s="20"/>
      <c r="Q22" s="18"/>
      <c r="R22" s="22">
        <f t="shared" si="3"/>
        <v>30</v>
      </c>
      <c r="S22" s="80">
        <f t="shared" si="1"/>
        <v>1</v>
      </c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63"/>
      <c r="B23" s="81">
        <v>17</v>
      </c>
      <c r="C23" s="13" t="s">
        <v>43</v>
      </c>
      <c r="D23" s="82" t="s">
        <v>20</v>
      </c>
      <c r="E23" s="83" t="s">
        <v>23</v>
      </c>
      <c r="F23" s="84"/>
      <c r="G23" s="20"/>
      <c r="H23" s="18"/>
      <c r="I23" s="84"/>
      <c r="J23" s="20"/>
      <c r="K23" s="18"/>
      <c r="L23" s="84">
        <v>30</v>
      </c>
      <c r="M23" s="16" t="s">
        <v>29</v>
      </c>
      <c r="N23" s="18">
        <v>1</v>
      </c>
      <c r="O23" s="84"/>
      <c r="P23" s="20"/>
      <c r="Q23" s="18"/>
      <c r="R23" s="22">
        <f t="shared" si="3"/>
        <v>30</v>
      </c>
      <c r="S23" s="80">
        <f t="shared" si="1"/>
        <v>1</v>
      </c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63"/>
      <c r="B24" s="81">
        <v>18</v>
      </c>
      <c r="C24" s="13" t="s">
        <v>44</v>
      </c>
      <c r="D24" s="82" t="s">
        <v>20</v>
      </c>
      <c r="E24" s="83" t="s">
        <v>23</v>
      </c>
      <c r="F24" s="84">
        <v>30</v>
      </c>
      <c r="G24" s="16" t="s">
        <v>23</v>
      </c>
      <c r="H24" s="18">
        <v>1</v>
      </c>
      <c r="I24" s="84">
        <v>30</v>
      </c>
      <c r="J24" s="16" t="s">
        <v>22</v>
      </c>
      <c r="K24" s="18">
        <v>2</v>
      </c>
      <c r="L24" s="84"/>
      <c r="M24" s="20"/>
      <c r="N24" s="18"/>
      <c r="O24" s="84"/>
      <c r="P24" s="20"/>
      <c r="Q24" s="18"/>
      <c r="R24" s="22">
        <f t="shared" si="3"/>
        <v>60</v>
      </c>
      <c r="S24" s="80">
        <f t="shared" si="1"/>
        <v>3</v>
      </c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63"/>
      <c r="B25" s="86">
        <v>19</v>
      </c>
      <c r="C25" s="96" t="s">
        <v>45</v>
      </c>
      <c r="D25" s="82" t="s">
        <v>28</v>
      </c>
      <c r="E25" s="83" t="s">
        <v>23</v>
      </c>
      <c r="F25" s="84">
        <v>30</v>
      </c>
      <c r="G25" s="20" t="s">
        <v>29</v>
      </c>
      <c r="H25" s="18">
        <v>1</v>
      </c>
      <c r="I25" s="84"/>
      <c r="J25" s="20"/>
      <c r="K25" s="18"/>
      <c r="L25" s="84"/>
      <c r="M25" s="20"/>
      <c r="N25" s="18"/>
      <c r="O25" s="84"/>
      <c r="P25" s="20"/>
      <c r="Q25" s="18"/>
      <c r="R25" s="22">
        <f t="shared" si="3"/>
        <v>30</v>
      </c>
      <c r="S25" s="80">
        <f t="shared" si="1"/>
        <v>1</v>
      </c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63"/>
      <c r="B26" s="81">
        <v>20</v>
      </c>
      <c r="C26" s="96" t="s">
        <v>46</v>
      </c>
      <c r="D26" s="82" t="s">
        <v>20</v>
      </c>
      <c r="E26" s="83" t="s">
        <v>23</v>
      </c>
      <c r="F26" s="84"/>
      <c r="G26" s="1"/>
      <c r="H26" s="18"/>
      <c r="I26" s="84">
        <v>30</v>
      </c>
      <c r="J26" s="16" t="s">
        <v>29</v>
      </c>
      <c r="K26" s="18">
        <v>2</v>
      </c>
      <c r="L26" s="84"/>
      <c r="M26" s="20"/>
      <c r="N26" s="18"/>
      <c r="O26" s="84"/>
      <c r="P26" s="20"/>
      <c r="Q26" s="18"/>
      <c r="R26" s="22">
        <f t="shared" si="3"/>
        <v>30</v>
      </c>
      <c r="S26" s="80">
        <f t="shared" si="1"/>
        <v>2</v>
      </c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64"/>
      <c r="B27" s="105">
        <v>21</v>
      </c>
      <c r="C27" s="124" t="s">
        <v>47</v>
      </c>
      <c r="D27" s="88" t="s">
        <v>20</v>
      </c>
      <c r="E27" s="89" t="s">
        <v>23</v>
      </c>
      <c r="F27" s="90">
        <v>30</v>
      </c>
      <c r="G27" s="93" t="s">
        <v>29</v>
      </c>
      <c r="H27" s="92">
        <v>2</v>
      </c>
      <c r="I27" s="90"/>
      <c r="J27" s="91"/>
      <c r="K27" s="92"/>
      <c r="L27" s="90"/>
      <c r="M27" s="91"/>
      <c r="N27" s="92"/>
      <c r="O27" s="90"/>
      <c r="P27" s="91"/>
      <c r="Q27" s="92"/>
      <c r="R27" s="94">
        <f t="shared" si="3"/>
        <v>30</v>
      </c>
      <c r="S27" s="80">
        <f t="shared" si="1"/>
        <v>2</v>
      </c>
      <c r="T27" s="1"/>
      <c r="U27" s="1"/>
      <c r="V27" s="1"/>
      <c r="W27" s="1"/>
      <c r="X27" s="1"/>
      <c r="Y27" s="1"/>
      <c r="Z27" s="1"/>
    </row>
    <row r="28" spans="1:26" ht="18.75" customHeight="1" x14ac:dyDescent="0.2">
      <c r="A28" s="162" t="s">
        <v>48</v>
      </c>
      <c r="B28" s="73">
        <v>22</v>
      </c>
      <c r="C28" s="74" t="s">
        <v>49</v>
      </c>
      <c r="D28" s="75" t="s">
        <v>20</v>
      </c>
      <c r="E28" s="76" t="s">
        <v>23</v>
      </c>
      <c r="F28" s="77">
        <v>30</v>
      </c>
      <c r="G28" s="78" t="s">
        <v>22</v>
      </c>
      <c r="H28" s="79">
        <v>2</v>
      </c>
      <c r="I28" s="77"/>
      <c r="J28" s="107"/>
      <c r="K28" s="79"/>
      <c r="L28" s="77"/>
      <c r="M28" s="107"/>
      <c r="N28" s="79"/>
      <c r="O28" s="77"/>
      <c r="P28" s="107"/>
      <c r="Q28" s="79"/>
      <c r="R28" s="80">
        <f t="shared" si="3"/>
        <v>30</v>
      </c>
      <c r="S28" s="80">
        <f t="shared" si="1"/>
        <v>2</v>
      </c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63"/>
      <c r="B29" s="81">
        <v>23</v>
      </c>
      <c r="C29" s="13" t="s">
        <v>50</v>
      </c>
      <c r="D29" s="82" t="s">
        <v>20</v>
      </c>
      <c r="E29" s="83" t="s">
        <v>23</v>
      </c>
      <c r="F29" s="84"/>
      <c r="G29" s="20"/>
      <c r="H29" s="18"/>
      <c r="I29" s="84">
        <v>30</v>
      </c>
      <c r="J29" s="16" t="s">
        <v>22</v>
      </c>
      <c r="K29" s="18">
        <v>2</v>
      </c>
      <c r="L29" s="84"/>
      <c r="M29" s="20"/>
      <c r="N29" s="18"/>
      <c r="O29" s="84"/>
      <c r="P29" s="20"/>
      <c r="Q29" s="18"/>
      <c r="R29" s="22">
        <f t="shared" si="3"/>
        <v>30</v>
      </c>
      <c r="S29" s="80">
        <f t="shared" si="1"/>
        <v>2</v>
      </c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63"/>
      <c r="B30" s="81">
        <v>24</v>
      </c>
      <c r="C30" s="96" t="s">
        <v>51</v>
      </c>
      <c r="D30" s="82" t="s">
        <v>28</v>
      </c>
      <c r="E30" s="83" t="s">
        <v>23</v>
      </c>
      <c r="F30" s="84"/>
      <c r="G30" s="20"/>
      <c r="H30" s="18"/>
      <c r="I30" s="84">
        <v>30</v>
      </c>
      <c r="J30" s="16" t="s">
        <v>29</v>
      </c>
      <c r="K30" s="18">
        <v>1</v>
      </c>
      <c r="L30" s="84"/>
      <c r="M30" s="20"/>
      <c r="N30" s="18"/>
      <c r="O30" s="84"/>
      <c r="P30" s="20"/>
      <c r="Q30" s="18"/>
      <c r="R30" s="22">
        <f t="shared" si="3"/>
        <v>30</v>
      </c>
      <c r="S30" s="80">
        <f t="shared" si="1"/>
        <v>1</v>
      </c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63"/>
      <c r="B31" s="81">
        <v>25</v>
      </c>
      <c r="C31" s="13" t="s">
        <v>52</v>
      </c>
      <c r="D31" s="82" t="s">
        <v>31</v>
      </c>
      <c r="E31" s="83" t="s">
        <v>23</v>
      </c>
      <c r="F31" s="84"/>
      <c r="G31" s="20"/>
      <c r="H31" s="109"/>
      <c r="I31" s="84">
        <v>30</v>
      </c>
      <c r="J31" s="16" t="s">
        <v>29</v>
      </c>
      <c r="K31" s="18">
        <v>1</v>
      </c>
      <c r="L31" s="84"/>
      <c r="M31" s="20"/>
      <c r="N31" s="109"/>
      <c r="O31" s="84"/>
      <c r="P31" s="40"/>
      <c r="Q31" s="18"/>
      <c r="R31" s="22">
        <f t="shared" si="3"/>
        <v>30</v>
      </c>
      <c r="S31" s="80">
        <f t="shared" si="1"/>
        <v>1</v>
      </c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64"/>
      <c r="B32" s="125">
        <v>26</v>
      </c>
      <c r="C32" s="87" t="s">
        <v>53</v>
      </c>
      <c r="D32" s="112" t="s">
        <v>20</v>
      </c>
      <c r="E32" s="126" t="s">
        <v>23</v>
      </c>
      <c r="F32" s="113">
        <v>4</v>
      </c>
      <c r="G32" s="59" t="s">
        <v>23</v>
      </c>
      <c r="H32" s="92">
        <v>0</v>
      </c>
      <c r="I32" s="113"/>
      <c r="J32" s="114"/>
      <c r="K32" s="115"/>
      <c r="L32" s="113"/>
      <c r="M32" s="59"/>
      <c r="N32" s="92"/>
      <c r="O32" s="113"/>
      <c r="P32" s="91"/>
      <c r="Q32" s="115"/>
      <c r="R32" s="116">
        <v>4</v>
      </c>
      <c r="S32" s="80">
        <v>0</v>
      </c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82" t="s">
        <v>54</v>
      </c>
      <c r="B33" s="106">
        <v>27</v>
      </c>
      <c r="C33" s="74" t="s">
        <v>55</v>
      </c>
      <c r="D33" s="75" t="s">
        <v>28</v>
      </c>
      <c r="E33" s="76" t="s">
        <v>23</v>
      </c>
      <c r="F33" s="77">
        <v>30</v>
      </c>
      <c r="G33" s="78" t="s">
        <v>29</v>
      </c>
      <c r="H33" s="79">
        <v>2</v>
      </c>
      <c r="I33" s="77">
        <v>30</v>
      </c>
      <c r="J33" s="78" t="s">
        <v>22</v>
      </c>
      <c r="K33" s="79">
        <v>3</v>
      </c>
      <c r="L33" s="77"/>
      <c r="M33" s="107"/>
      <c r="N33" s="79"/>
      <c r="O33" s="77"/>
      <c r="P33" s="107"/>
      <c r="Q33" s="79"/>
      <c r="R33" s="80">
        <f t="shared" ref="R33:R34" si="4">SUM(F33,I33,L33,O33)</f>
        <v>60</v>
      </c>
      <c r="S33" s="80">
        <f t="shared" ref="S33:S34" si="5">SUM(H33,K33,N33,Q33)</f>
        <v>5</v>
      </c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64"/>
      <c r="B34" s="117">
        <v>28</v>
      </c>
      <c r="C34" s="87" t="s">
        <v>56</v>
      </c>
      <c r="D34" s="118"/>
      <c r="E34" s="92"/>
      <c r="F34" s="90">
        <v>270</v>
      </c>
      <c r="G34" s="91"/>
      <c r="H34" s="92">
        <v>7</v>
      </c>
      <c r="I34" s="90">
        <v>0</v>
      </c>
      <c r="J34" s="91"/>
      <c r="K34" s="92">
        <v>0</v>
      </c>
      <c r="L34" s="90">
        <v>350</v>
      </c>
      <c r="M34" s="91"/>
      <c r="N34" s="92">
        <v>13</v>
      </c>
      <c r="O34" s="90">
        <v>280</v>
      </c>
      <c r="P34" s="91"/>
      <c r="Q34" s="92">
        <v>11</v>
      </c>
      <c r="R34" s="94">
        <f t="shared" si="4"/>
        <v>900</v>
      </c>
      <c r="S34" s="80">
        <f t="shared" si="5"/>
        <v>31</v>
      </c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57" t="s">
        <v>57</v>
      </c>
      <c r="B35" s="158"/>
      <c r="C35" s="158"/>
      <c r="D35" s="158"/>
      <c r="E35" s="159"/>
      <c r="F35" s="119">
        <f>SUM(F7:F34)</f>
        <v>574</v>
      </c>
      <c r="G35" s="120"/>
      <c r="H35" s="121">
        <f t="shared" ref="H35:I35" si="6">SUM(H7:H34)</f>
        <v>30</v>
      </c>
      <c r="I35" s="119">
        <f t="shared" si="6"/>
        <v>365</v>
      </c>
      <c r="J35" s="120"/>
      <c r="K35" s="121">
        <f t="shared" ref="K35:L35" si="7">SUM(K7:K34)</f>
        <v>30</v>
      </c>
      <c r="L35" s="119">
        <f t="shared" si="7"/>
        <v>537.5</v>
      </c>
      <c r="M35" s="120"/>
      <c r="N35" s="121">
        <f t="shared" ref="N35:O35" si="8">SUM(N7:N34)</f>
        <v>30</v>
      </c>
      <c r="O35" s="119">
        <f t="shared" si="8"/>
        <v>469</v>
      </c>
      <c r="P35" s="120"/>
      <c r="Q35" s="121">
        <f t="shared" ref="Q35:S35" si="9">SUM(Q7:Q34)</f>
        <v>30</v>
      </c>
      <c r="R35" s="122">
        <f t="shared" si="9"/>
        <v>1945.5</v>
      </c>
      <c r="S35" s="122">
        <f t="shared" si="9"/>
        <v>120</v>
      </c>
      <c r="T35" s="1"/>
      <c r="U35" s="1"/>
      <c r="V35" s="1"/>
      <c r="W35" s="1"/>
      <c r="X35" s="1"/>
      <c r="Y35" s="1"/>
      <c r="Z35" s="1"/>
    </row>
    <row r="36" spans="1:26" ht="24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A33:A34"/>
    <mergeCell ref="A35:E35"/>
    <mergeCell ref="F1:K1"/>
    <mergeCell ref="F2:K4"/>
    <mergeCell ref="E2:E6"/>
    <mergeCell ref="F5:H5"/>
    <mergeCell ref="I5:K5"/>
    <mergeCell ref="C2:C6"/>
    <mergeCell ref="D2:D6"/>
    <mergeCell ref="A7:A20"/>
    <mergeCell ref="A21:A27"/>
    <mergeCell ref="A28:A32"/>
    <mergeCell ref="L5:N5"/>
    <mergeCell ref="A1:E1"/>
    <mergeCell ref="L1:Q1"/>
    <mergeCell ref="R1:R6"/>
    <mergeCell ref="S1:S6"/>
    <mergeCell ref="A2:A6"/>
    <mergeCell ref="B2:B6"/>
    <mergeCell ref="L2:Q4"/>
    <mergeCell ref="O5:Q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Dyrygentura Symfoniczna i Oper.</vt:lpstr>
      <vt:lpstr>Dyrygentura Chóralna</vt:lpstr>
      <vt:lpstr>Dyrygentura Orkiestr Dętych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2021-09-29T21:46:35Z</dcterms:modified>
</cp:coreProperties>
</file>