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 filterPrivacy="1"/>
  <xr:revisionPtr revIDLastSave="0" documentId="13_ncr:1_{D519B68E-5CF0-204C-8034-752875932367}" xr6:coauthVersionLast="47" xr6:coauthVersionMax="47" xr10:uidLastSave="{00000000-0000-0000-0000-000000000000}"/>
  <bookViews>
    <workbookView xWindow="80" yWindow="460" windowWidth="27240" windowHeight="13520" activeTab="1" xr2:uid="{00000000-000D-0000-FFFF-FFFF00000000}"/>
  </bookViews>
  <sheets>
    <sheet name="Dyrygentura Symfoniczna" sheetId="11" r:id="rId1"/>
    <sheet name="Dyrygentura Chóralna " sheetId="12" r:id="rId2"/>
    <sheet name="Dyrygentura Orkiestr Dętych " sheetId="13" r:id="rId3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35" i="13" l="1"/>
  <c r="U35" i="13"/>
  <c r="T35" i="13"/>
  <c r="R35" i="13"/>
  <c r="Q35" i="13"/>
  <c r="O35" i="13"/>
  <c r="N35" i="13"/>
  <c r="L35" i="13"/>
  <c r="K35" i="13"/>
  <c r="I35" i="13"/>
  <c r="H35" i="13"/>
  <c r="F35" i="13"/>
  <c r="X34" i="13"/>
  <c r="Y33" i="13"/>
  <c r="X33" i="13"/>
  <c r="Y32" i="13"/>
  <c r="X32" i="13"/>
  <c r="Y31" i="13"/>
  <c r="X31" i="13"/>
  <c r="Y30" i="13"/>
  <c r="X30" i="13"/>
  <c r="Y29" i="13"/>
  <c r="X29" i="13"/>
  <c r="Y28" i="13"/>
  <c r="X28" i="13"/>
  <c r="Y27" i="13"/>
  <c r="X27" i="13"/>
  <c r="Y26" i="13"/>
  <c r="X26" i="13"/>
  <c r="Y25" i="13"/>
  <c r="X25" i="13"/>
  <c r="Y24" i="13"/>
  <c r="X24" i="13"/>
  <c r="Y23" i="13"/>
  <c r="X23" i="13"/>
  <c r="Y22" i="13"/>
  <c r="X22" i="13"/>
  <c r="Y21" i="13"/>
  <c r="X21" i="13"/>
  <c r="Y20" i="13"/>
  <c r="X20" i="13"/>
  <c r="Y19" i="13"/>
  <c r="X19" i="13"/>
  <c r="Y18" i="13"/>
  <c r="X18" i="13"/>
  <c r="Y17" i="13"/>
  <c r="X17" i="13"/>
  <c r="Y16" i="13"/>
  <c r="X16" i="13"/>
  <c r="Y15" i="13"/>
  <c r="X15" i="13"/>
  <c r="Y14" i="13"/>
  <c r="X14" i="13"/>
  <c r="Y13" i="13"/>
  <c r="Y12" i="13"/>
  <c r="Y11" i="13"/>
  <c r="X11" i="13"/>
  <c r="Y10" i="13"/>
  <c r="X10" i="13"/>
  <c r="Y9" i="13"/>
  <c r="X9" i="13"/>
  <c r="Y8" i="13"/>
  <c r="X8" i="13"/>
  <c r="Y7" i="13"/>
  <c r="X7" i="13"/>
  <c r="W36" i="12"/>
  <c r="U36" i="12"/>
  <c r="T36" i="12"/>
  <c r="R36" i="12"/>
  <c r="Q36" i="12"/>
  <c r="O36" i="12"/>
  <c r="N36" i="12"/>
  <c r="L36" i="12"/>
  <c r="K36" i="12"/>
  <c r="I36" i="12"/>
  <c r="H36" i="12"/>
  <c r="F36" i="12"/>
  <c r="Y35" i="12"/>
  <c r="X35" i="12"/>
  <c r="Y34" i="12"/>
  <c r="X34" i="12"/>
  <c r="Y33" i="12"/>
  <c r="X33" i="12"/>
  <c r="Y32" i="12"/>
  <c r="X32" i="12"/>
  <c r="Y31" i="12"/>
  <c r="X31" i="12"/>
  <c r="Y30" i="12"/>
  <c r="X30" i="12"/>
  <c r="Y29" i="12"/>
  <c r="X29" i="12"/>
  <c r="Y28" i="12"/>
  <c r="X28" i="12"/>
  <c r="Y27" i="12"/>
  <c r="X27" i="12"/>
  <c r="Y26" i="12"/>
  <c r="X26" i="12"/>
  <c r="Y25" i="12"/>
  <c r="X25" i="12"/>
  <c r="Y24" i="12"/>
  <c r="X24" i="12"/>
  <c r="Y23" i="12"/>
  <c r="X23" i="12"/>
  <c r="Y22" i="12"/>
  <c r="X22" i="12"/>
  <c r="Y21" i="12"/>
  <c r="X21" i="12"/>
  <c r="Y20" i="12"/>
  <c r="X20" i="12"/>
  <c r="Y19" i="12"/>
  <c r="X19" i="12"/>
  <c r="Y18" i="12"/>
  <c r="X18" i="12"/>
  <c r="Y17" i="12"/>
  <c r="X17" i="12"/>
  <c r="Y16" i="12"/>
  <c r="X16" i="12"/>
  <c r="Y15" i="12"/>
  <c r="X15" i="12"/>
  <c r="Y14" i="12"/>
  <c r="Y13" i="12"/>
  <c r="X13" i="12"/>
  <c r="Y12" i="12"/>
  <c r="X12" i="12"/>
  <c r="Y11" i="12"/>
  <c r="X11" i="12"/>
  <c r="Y10" i="12"/>
  <c r="X10" i="12"/>
  <c r="Y9" i="12"/>
  <c r="Y8" i="12"/>
  <c r="X8" i="12"/>
  <c r="Y7" i="12"/>
  <c r="X7" i="12"/>
  <c r="W35" i="11"/>
  <c r="U35" i="11"/>
  <c r="T35" i="11"/>
  <c r="R35" i="11"/>
  <c r="Q35" i="11"/>
  <c r="O35" i="11"/>
  <c r="N35" i="11"/>
  <c r="L35" i="11"/>
  <c r="K35" i="11"/>
  <c r="I35" i="11"/>
  <c r="H35" i="11"/>
  <c r="F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1" i="11"/>
  <c r="X11" i="11"/>
  <c r="Y10" i="11"/>
  <c r="X10" i="11"/>
  <c r="Y9" i="11"/>
  <c r="X9" i="11"/>
  <c r="Y8" i="11"/>
  <c r="X8" i="11"/>
  <c r="Y7" i="11"/>
  <c r="X7" i="11"/>
  <c r="Y35" i="11" l="1"/>
  <c r="X36" i="12"/>
  <c r="Y36" i="12"/>
  <c r="X35" i="11"/>
  <c r="Y35" i="13"/>
  <c r="X35" i="13"/>
</calcChain>
</file>

<file path=xl/sharedStrings.xml><?xml version="1.0" encoding="utf-8"?>
<sst xmlns="http://schemas.openxmlformats.org/spreadsheetml/2006/main" count="610" uniqueCount="84">
  <si>
    <t>DYRYGENTURA SYMFONICZNA studia licencjackie</t>
  </si>
  <si>
    <t>ROK I</t>
  </si>
  <si>
    <t>ROK II</t>
  </si>
  <si>
    <t>ROK III</t>
  </si>
  <si>
    <t>ilość godz.</t>
  </si>
  <si>
    <t>ECTS</t>
  </si>
  <si>
    <t>MODUŁ</t>
  </si>
  <si>
    <t>l.p.</t>
  </si>
  <si>
    <t>przedmiot</t>
  </si>
  <si>
    <t>rodzaj zajęć</t>
  </si>
  <si>
    <t>sposób realizacji</t>
  </si>
  <si>
    <t>(2021/2022)</t>
  </si>
  <si>
    <t>(2022/2023)</t>
  </si>
  <si>
    <t>(2023/2024)</t>
  </si>
  <si>
    <t>semestr 1</t>
  </si>
  <si>
    <t>semestr 2</t>
  </si>
  <si>
    <t>semestr 3</t>
  </si>
  <si>
    <t>semestr 4</t>
  </si>
  <si>
    <t>semestr 5</t>
  </si>
  <si>
    <t>semestr 6</t>
  </si>
  <si>
    <t>godz.</t>
  </si>
  <si>
    <t>zal.</t>
  </si>
  <si>
    <t>SPECJALISTYCZNY</t>
  </si>
  <si>
    <t>Dyrygentura symfoniczna</t>
  </si>
  <si>
    <t>W</t>
  </si>
  <si>
    <t>I</t>
  </si>
  <si>
    <t>E</t>
  </si>
  <si>
    <t xml:space="preserve">E </t>
  </si>
  <si>
    <t>Czytanie partytur</t>
  </si>
  <si>
    <t>Ć</t>
  </si>
  <si>
    <t xml:space="preserve">Instrumentacja </t>
  </si>
  <si>
    <t>W/Ć</t>
  </si>
  <si>
    <t>K</t>
  </si>
  <si>
    <t>Dyrygentura chóralna</t>
  </si>
  <si>
    <t>Orkiestra dla dyrygentów</t>
  </si>
  <si>
    <t>Z</t>
  </si>
  <si>
    <t xml:space="preserve">Czytanie wyciągów fortepianowych </t>
  </si>
  <si>
    <t>Techniczne podstawy instrumentacji</t>
  </si>
  <si>
    <t>S</t>
  </si>
  <si>
    <t>Praktyki zawodowe</t>
  </si>
  <si>
    <t>KIERUNKOWY</t>
  </si>
  <si>
    <t>Improwizacja z harmonią praktyczną</t>
  </si>
  <si>
    <t>Fortepian/Fortepian z elementami improwizacji</t>
  </si>
  <si>
    <t>Kształcena słuchu</t>
  </si>
  <si>
    <t>Literatura muzyczna</t>
  </si>
  <si>
    <t xml:space="preserve">Historia muzyki </t>
  </si>
  <si>
    <t>Analiza form muzycznych</t>
  </si>
  <si>
    <t>Harmonia klasyczna</t>
  </si>
  <si>
    <t>Harmonia XX i XXI wieku</t>
  </si>
  <si>
    <t>Kontrapunkt</t>
  </si>
  <si>
    <t>Techniki kompozytorskie XX i XXI wieku</t>
  </si>
  <si>
    <t>Seminarium muzyki polskiej</t>
  </si>
  <si>
    <t>PODSTAWOWY</t>
  </si>
  <si>
    <t>Historia kultury</t>
  </si>
  <si>
    <t>Propedeutyka badań naukowych</t>
  </si>
  <si>
    <t>Prawo autorskie i prawa pokrewne</t>
  </si>
  <si>
    <t>Chór</t>
  </si>
  <si>
    <t>Szkolenie biblioteczne</t>
  </si>
  <si>
    <t>Kurs BHP</t>
  </si>
  <si>
    <t>Wychowanie fizyczne</t>
  </si>
  <si>
    <t>FAKULTATYWNY</t>
  </si>
  <si>
    <t>Język obcy</t>
  </si>
  <si>
    <t>Przedmioty fakultatywne</t>
  </si>
  <si>
    <t>RAZEM:</t>
  </si>
  <si>
    <t>DYRYGENTURA CHÓRALNA studia licencjackie</t>
  </si>
  <si>
    <t>Instrumentacja</t>
  </si>
  <si>
    <t>Z (gr.2)</t>
  </si>
  <si>
    <t>Emisja głosu (indywidualna) z dykcją</t>
  </si>
  <si>
    <t>Zespół wokalny Instytutu Dyrygentury</t>
  </si>
  <si>
    <t>Emisja zespołowa i higiena głosu</t>
  </si>
  <si>
    <t>Kształcenie słuchu</t>
  </si>
  <si>
    <t xml:space="preserve"> </t>
  </si>
  <si>
    <t xml:space="preserve">Techniki kompozytorskie XX i XXI wieku </t>
  </si>
  <si>
    <t xml:space="preserve">Z </t>
  </si>
  <si>
    <t xml:space="preserve">Język obcy </t>
  </si>
  <si>
    <t>DYRYGENTURA ORKIESTR DETYCH studia licencjackie</t>
  </si>
  <si>
    <t>Dyrygentura orkiestr dętych</t>
  </si>
  <si>
    <t>Instrumentacja i aranżacja na orkiestrę dętą</t>
  </si>
  <si>
    <t>Instrument dodatkowy (dęty)</t>
  </si>
  <si>
    <t>Orkiestra dęta dla dyrygentów</t>
  </si>
  <si>
    <t>Instrumentoznawstwo</t>
  </si>
  <si>
    <t xml:space="preserve">Prowadzenie orkiestry typu marching band z elementami choreografii </t>
  </si>
  <si>
    <t xml:space="preserve">  Praktyki zawodowe</t>
  </si>
  <si>
    <t>Praktyka wykonawcza wokalnej muzyki dawnej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</si>
</sst>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2"/>
      <color rgb="FF0070C0"/>
      <name val="Arial Narrow"/>
      <family val="2"/>
      <charset val="238"/>
    </font>
    <font>
      <sz val="11"/>
      <name val="Calibri"/>
      <family val="2"/>
      <scheme val="minor"/>
    </font>
    <font>
      <sz val="12"/>
      <color rgb="FF000000"/>
      <name val="Arial Narrow"/>
      <family val="2"/>
      <charset val="238"/>
    </font>
    <font>
      <i/>
      <sz val="12"/>
      <color theme="1"/>
      <name val="Calibri"/>
      <family val="2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</font>
    <font>
      <sz val="8"/>
      <color rgb="FF000000"/>
      <name val="Arial Narrow"/>
      <family val="2"/>
      <charset val="238"/>
    </font>
    <font>
      <b/>
      <sz val="12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/>
      <diagonal/>
    </border>
    <border>
      <left style="thick">
        <color indexed="64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Fill="1"/>
    <xf numFmtId="0" fontId="5" fillId="0" borderId="0" xfId="0" applyFont="1"/>
    <xf numFmtId="0" fontId="2" fillId="0" borderId="14" xfId="0" applyFont="1" applyBorder="1"/>
    <xf numFmtId="0" fontId="7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9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8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88" xfId="0" applyFont="1" applyFill="1" applyBorder="1" applyAlignment="1">
      <alignment horizontal="center" vertical="center" wrapText="1"/>
    </xf>
    <xf numFmtId="0" fontId="6" fillId="2" borderId="8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90" xfId="0" applyFont="1" applyFill="1" applyBorder="1" applyAlignment="1">
      <alignment horizontal="center" vertical="center" wrapText="1"/>
    </xf>
    <xf numFmtId="0" fontId="6" fillId="2" borderId="9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9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9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6" fillId="2" borderId="82" xfId="0" applyFont="1" applyFill="1" applyBorder="1" applyAlignment="1">
      <alignment horizontal="center" vertical="center" wrapText="1"/>
    </xf>
    <xf numFmtId="0" fontId="6" fillId="2" borderId="9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6" fillId="2" borderId="73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8" fillId="2" borderId="9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vertical="center" wrapText="1"/>
    </xf>
    <xf numFmtId="0" fontId="11" fillId="2" borderId="28" xfId="0" applyFont="1" applyFill="1" applyBorder="1" applyAlignment="1">
      <alignment wrapText="1"/>
    </xf>
    <xf numFmtId="0" fontId="9" fillId="2" borderId="25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vertical="center" wrapText="1"/>
    </xf>
    <xf numFmtId="0" fontId="8" fillId="2" borderId="60" xfId="0" applyFont="1" applyFill="1" applyBorder="1" applyAlignment="1">
      <alignment vertical="center" wrapText="1"/>
    </xf>
    <xf numFmtId="0" fontId="6" fillId="2" borderId="8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6" fillId="2" borderId="80" xfId="0" applyFont="1" applyFill="1" applyBorder="1" applyAlignment="1">
      <alignment horizontal="center" vertical="center" wrapText="1"/>
    </xf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vertical="center" wrapText="1"/>
    </xf>
    <xf numFmtId="0" fontId="8" fillId="2" borderId="83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9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9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vertical="center" wrapText="1"/>
    </xf>
    <xf numFmtId="0" fontId="8" fillId="2" borderId="61" xfId="0" applyFont="1" applyFill="1" applyBorder="1" applyAlignment="1">
      <alignment vertical="center" wrapText="1"/>
    </xf>
    <xf numFmtId="0" fontId="13" fillId="0" borderId="87" xfId="0" applyFont="1" applyFill="1" applyBorder="1" applyAlignment="1">
      <alignment horizontal="left" vertical="center" wrapText="1" indent="1"/>
    </xf>
    <xf numFmtId="0" fontId="14" fillId="0" borderId="27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left" vertical="center" wrapText="1" indent="1"/>
    </xf>
    <xf numFmtId="0" fontId="14" fillId="0" borderId="84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left" vertical="center" wrapText="1" inden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left" inden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left" vertical="center" wrapText="1" indent="1"/>
    </xf>
    <xf numFmtId="0" fontId="14" fillId="0" borderId="46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1"/>
    </xf>
    <xf numFmtId="0" fontId="14" fillId="0" borderId="78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0" fontId="13" fillId="0" borderId="85" xfId="0" applyFont="1" applyFill="1" applyBorder="1" applyAlignment="1">
      <alignment horizontal="left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left" vertical="center" wrapText="1" inden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left" vertical="center" wrapText="1" inden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62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left" vertical="center" wrapText="1" inden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70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left" vertical="center" wrapText="1" indent="1"/>
    </xf>
    <xf numFmtId="0" fontId="13" fillId="2" borderId="79" xfId="0" applyFont="1" applyFill="1" applyBorder="1" applyAlignment="1">
      <alignment horizontal="left" vertical="center" wrapText="1" indent="1"/>
    </xf>
    <xf numFmtId="0" fontId="13" fillId="2" borderId="29" xfId="0" applyFont="1" applyFill="1" applyBorder="1" applyAlignment="1">
      <alignment horizontal="left" vertical="center" wrapText="1" indent="1"/>
    </xf>
    <xf numFmtId="0" fontId="13" fillId="2" borderId="61" xfId="0" applyFont="1" applyFill="1" applyBorder="1" applyAlignment="1">
      <alignment horizontal="left" vertical="center" wrapText="1" indent="1"/>
    </xf>
    <xf numFmtId="0" fontId="13" fillId="2" borderId="35" xfId="0" applyFont="1" applyFill="1" applyBorder="1" applyAlignment="1">
      <alignment horizontal="left" vertical="center" wrapText="1" inden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89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horizontal="center" vertical="center" textRotation="90" wrapText="1"/>
    </xf>
    <xf numFmtId="0" fontId="6" fillId="2" borderId="65" xfId="0" applyFont="1" applyFill="1" applyBorder="1" applyAlignment="1">
      <alignment horizontal="center" vertical="center" textRotation="90" wrapText="1"/>
    </xf>
    <xf numFmtId="0" fontId="6" fillId="2" borderId="67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 textRotation="90" wrapText="1"/>
    </xf>
    <xf numFmtId="0" fontId="8" fillId="2" borderId="81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95" xfId="0" applyFont="1" applyFill="1" applyBorder="1" applyAlignment="1">
      <alignment horizontal="center" vertical="center" textRotation="90" wrapText="1"/>
    </xf>
    <xf numFmtId="0" fontId="6" fillId="2" borderId="96" xfId="0" applyFont="1" applyFill="1" applyBorder="1" applyAlignment="1">
      <alignment horizontal="center" vertical="center" textRotation="90" wrapText="1"/>
    </xf>
    <xf numFmtId="0" fontId="6" fillId="0" borderId="7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8" fillId="0" borderId="81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textRotation="90" wrapText="1"/>
    </xf>
    <xf numFmtId="0" fontId="14" fillId="0" borderId="3" xfId="0" applyFont="1" applyFill="1" applyBorder="1" applyAlignment="1">
      <alignment horizontal="center" vertical="center" textRotation="90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5AC7E-C738-AD4E-9771-6DA5C08673A8}">
  <dimension ref="A1:Y36"/>
  <sheetViews>
    <sheetView zoomScale="75" zoomScaleNormal="55" workbookViewId="0">
      <selection activeCell="V8" sqref="V8"/>
    </sheetView>
  </sheetViews>
  <sheetFormatPr baseColWidth="10" defaultColWidth="8.83203125" defaultRowHeight="16" x14ac:dyDescent="0.2"/>
  <cols>
    <col min="1" max="1" width="8.6640625" style="1" customWidth="1"/>
    <col min="2" max="2" width="4" style="1" customWidth="1"/>
    <col min="3" max="3" width="59.6640625" style="1" customWidth="1"/>
    <col min="4" max="4" width="6.33203125" style="1" customWidth="1"/>
    <col min="5" max="5" width="6" style="1" customWidth="1"/>
    <col min="6" max="16384" width="8.83203125" style="1"/>
  </cols>
  <sheetData>
    <row r="1" spans="1:25" x14ac:dyDescent="0.2">
      <c r="A1" s="208" t="s">
        <v>0</v>
      </c>
      <c r="B1" s="209"/>
      <c r="C1" s="209"/>
      <c r="D1" s="209"/>
      <c r="E1" s="210"/>
      <c r="F1" s="208" t="s">
        <v>1</v>
      </c>
      <c r="G1" s="209"/>
      <c r="H1" s="209"/>
      <c r="I1" s="209"/>
      <c r="J1" s="209"/>
      <c r="K1" s="210"/>
      <c r="L1" s="208" t="s">
        <v>2</v>
      </c>
      <c r="M1" s="209"/>
      <c r="N1" s="209"/>
      <c r="O1" s="209"/>
      <c r="P1" s="209"/>
      <c r="Q1" s="210"/>
      <c r="R1" s="208" t="s">
        <v>3</v>
      </c>
      <c r="S1" s="209"/>
      <c r="T1" s="209"/>
      <c r="U1" s="209"/>
      <c r="V1" s="209"/>
      <c r="W1" s="210"/>
      <c r="X1" s="211" t="s">
        <v>4</v>
      </c>
      <c r="Y1" s="198" t="s">
        <v>5</v>
      </c>
    </row>
    <row r="2" spans="1:25" x14ac:dyDescent="0.2">
      <c r="A2" s="201" t="s">
        <v>6</v>
      </c>
      <c r="B2" s="204" t="s">
        <v>7</v>
      </c>
      <c r="C2" s="204" t="s">
        <v>8</v>
      </c>
      <c r="D2" s="206" t="s">
        <v>9</v>
      </c>
      <c r="E2" s="214" t="s">
        <v>10</v>
      </c>
      <c r="F2" s="216" t="s">
        <v>11</v>
      </c>
      <c r="G2" s="217"/>
      <c r="H2" s="217"/>
      <c r="I2" s="217"/>
      <c r="J2" s="217"/>
      <c r="K2" s="218"/>
      <c r="L2" s="216" t="s">
        <v>12</v>
      </c>
      <c r="M2" s="217"/>
      <c r="N2" s="217"/>
      <c r="O2" s="217"/>
      <c r="P2" s="217"/>
      <c r="Q2" s="218"/>
      <c r="R2" s="216" t="s">
        <v>13</v>
      </c>
      <c r="S2" s="217"/>
      <c r="T2" s="217"/>
      <c r="U2" s="217"/>
      <c r="V2" s="217"/>
      <c r="W2" s="218"/>
      <c r="X2" s="212"/>
      <c r="Y2" s="199"/>
    </row>
    <row r="3" spans="1:25" x14ac:dyDescent="0.2">
      <c r="A3" s="202"/>
      <c r="B3" s="204"/>
      <c r="C3" s="204"/>
      <c r="D3" s="206"/>
      <c r="E3" s="214"/>
      <c r="F3" s="219"/>
      <c r="G3" s="220"/>
      <c r="H3" s="220"/>
      <c r="I3" s="220"/>
      <c r="J3" s="220"/>
      <c r="K3" s="221"/>
      <c r="L3" s="219"/>
      <c r="M3" s="220"/>
      <c r="N3" s="220"/>
      <c r="O3" s="220"/>
      <c r="P3" s="220"/>
      <c r="Q3" s="221"/>
      <c r="R3" s="219"/>
      <c r="S3" s="220"/>
      <c r="T3" s="220"/>
      <c r="U3" s="220"/>
      <c r="V3" s="220"/>
      <c r="W3" s="221"/>
      <c r="X3" s="212"/>
      <c r="Y3" s="199"/>
    </row>
    <row r="4" spans="1:25" x14ac:dyDescent="0.2">
      <c r="A4" s="202"/>
      <c r="B4" s="204"/>
      <c r="C4" s="204"/>
      <c r="D4" s="206"/>
      <c r="E4" s="214"/>
      <c r="F4" s="222"/>
      <c r="G4" s="223"/>
      <c r="H4" s="223"/>
      <c r="I4" s="223"/>
      <c r="J4" s="223"/>
      <c r="K4" s="224"/>
      <c r="L4" s="222"/>
      <c r="M4" s="223"/>
      <c r="N4" s="223"/>
      <c r="O4" s="223"/>
      <c r="P4" s="223"/>
      <c r="Q4" s="224"/>
      <c r="R4" s="222"/>
      <c r="S4" s="223"/>
      <c r="T4" s="223"/>
      <c r="U4" s="223"/>
      <c r="V4" s="223"/>
      <c r="W4" s="224"/>
      <c r="X4" s="212"/>
      <c r="Y4" s="199"/>
    </row>
    <row r="5" spans="1:25" x14ac:dyDescent="0.2">
      <c r="A5" s="202"/>
      <c r="B5" s="204"/>
      <c r="C5" s="204"/>
      <c r="D5" s="206"/>
      <c r="E5" s="214"/>
      <c r="F5" s="227" t="s">
        <v>14</v>
      </c>
      <c r="G5" s="228"/>
      <c r="H5" s="229"/>
      <c r="I5" s="227" t="s">
        <v>15</v>
      </c>
      <c r="J5" s="228"/>
      <c r="K5" s="229"/>
      <c r="L5" s="227" t="s">
        <v>16</v>
      </c>
      <c r="M5" s="228"/>
      <c r="N5" s="229"/>
      <c r="O5" s="227" t="s">
        <v>17</v>
      </c>
      <c r="P5" s="228"/>
      <c r="Q5" s="229"/>
      <c r="R5" s="227" t="s">
        <v>18</v>
      </c>
      <c r="S5" s="228"/>
      <c r="T5" s="229"/>
      <c r="U5" s="227" t="s">
        <v>19</v>
      </c>
      <c r="V5" s="228"/>
      <c r="W5" s="229"/>
      <c r="X5" s="212"/>
      <c r="Y5" s="199"/>
    </row>
    <row r="6" spans="1:25" ht="17" x14ac:dyDescent="0.2">
      <c r="A6" s="203"/>
      <c r="B6" s="205"/>
      <c r="C6" s="205"/>
      <c r="D6" s="207"/>
      <c r="E6" s="215"/>
      <c r="F6" s="50" t="s">
        <v>20</v>
      </c>
      <c r="G6" s="50" t="s">
        <v>21</v>
      </c>
      <c r="H6" s="192" t="s">
        <v>5</v>
      </c>
      <c r="I6" s="50" t="s">
        <v>20</v>
      </c>
      <c r="J6" s="50" t="s">
        <v>21</v>
      </c>
      <c r="K6" s="192" t="s">
        <v>5</v>
      </c>
      <c r="L6" s="50" t="s">
        <v>20</v>
      </c>
      <c r="M6" s="50" t="s">
        <v>21</v>
      </c>
      <c r="N6" s="192" t="s">
        <v>5</v>
      </c>
      <c r="O6" s="50" t="s">
        <v>20</v>
      </c>
      <c r="P6" s="50" t="s">
        <v>21</v>
      </c>
      <c r="Q6" s="192" t="s">
        <v>5</v>
      </c>
      <c r="R6" s="50" t="s">
        <v>20</v>
      </c>
      <c r="S6" s="50" t="s">
        <v>21</v>
      </c>
      <c r="T6" s="192" t="s">
        <v>5</v>
      </c>
      <c r="U6" s="50" t="s">
        <v>20</v>
      </c>
      <c r="V6" s="50" t="s">
        <v>21</v>
      </c>
      <c r="W6" s="192" t="s">
        <v>5</v>
      </c>
      <c r="X6" s="213"/>
      <c r="Y6" s="200"/>
    </row>
    <row r="7" spans="1:25" ht="17" x14ac:dyDescent="0.2">
      <c r="A7" s="201" t="s">
        <v>22</v>
      </c>
      <c r="B7" s="51">
        <v>1</v>
      </c>
      <c r="C7" s="172" t="s">
        <v>23</v>
      </c>
      <c r="D7" s="52" t="s">
        <v>24</v>
      </c>
      <c r="E7" s="53" t="s">
        <v>25</v>
      </c>
      <c r="F7" s="54">
        <v>30</v>
      </c>
      <c r="G7" s="55" t="s">
        <v>26</v>
      </c>
      <c r="H7" s="53">
        <v>4</v>
      </c>
      <c r="I7" s="54">
        <v>30</v>
      </c>
      <c r="J7" s="55" t="s">
        <v>26</v>
      </c>
      <c r="K7" s="53">
        <v>4</v>
      </c>
      <c r="L7" s="54">
        <v>30</v>
      </c>
      <c r="M7" s="55" t="s">
        <v>26</v>
      </c>
      <c r="N7" s="53">
        <v>4</v>
      </c>
      <c r="O7" s="54">
        <v>30</v>
      </c>
      <c r="P7" s="55" t="s">
        <v>26</v>
      </c>
      <c r="Q7" s="53">
        <v>4</v>
      </c>
      <c r="R7" s="54">
        <v>30</v>
      </c>
      <c r="S7" s="55" t="s">
        <v>27</v>
      </c>
      <c r="T7" s="53">
        <v>4</v>
      </c>
      <c r="U7" s="54">
        <v>30</v>
      </c>
      <c r="V7" s="55" t="s">
        <v>35</v>
      </c>
      <c r="W7" s="53">
        <v>5</v>
      </c>
      <c r="X7" s="56">
        <f>SUM(F7,I7,L7,O7,R7,U7)</f>
        <v>180</v>
      </c>
      <c r="Y7" s="57">
        <f>SUM(H7+K7+N7+Q7+T7+W7)</f>
        <v>25</v>
      </c>
    </row>
    <row r="8" spans="1:25" ht="17" x14ac:dyDescent="0.2">
      <c r="A8" s="202"/>
      <c r="B8" s="58">
        <v>2</v>
      </c>
      <c r="C8" s="149" t="s">
        <v>28</v>
      </c>
      <c r="D8" s="48" t="s">
        <v>29</v>
      </c>
      <c r="E8" s="59" t="s">
        <v>25</v>
      </c>
      <c r="F8" s="60">
        <v>15</v>
      </c>
      <c r="G8" s="61" t="s">
        <v>26</v>
      </c>
      <c r="H8" s="59">
        <v>2</v>
      </c>
      <c r="I8" s="60">
        <v>15</v>
      </c>
      <c r="J8" s="61" t="s">
        <v>26</v>
      </c>
      <c r="K8" s="59">
        <v>2</v>
      </c>
      <c r="L8" s="60">
        <v>15</v>
      </c>
      <c r="M8" s="61" t="s">
        <v>26</v>
      </c>
      <c r="N8" s="59">
        <v>2</v>
      </c>
      <c r="O8" s="60">
        <v>15</v>
      </c>
      <c r="P8" s="61" t="s">
        <v>26</v>
      </c>
      <c r="Q8" s="59">
        <v>2</v>
      </c>
      <c r="R8" s="60">
        <v>15</v>
      </c>
      <c r="S8" s="61" t="s">
        <v>26</v>
      </c>
      <c r="T8" s="59">
        <v>2</v>
      </c>
      <c r="U8" s="60">
        <v>15</v>
      </c>
      <c r="V8" s="61" t="s">
        <v>26</v>
      </c>
      <c r="W8" s="59">
        <v>2</v>
      </c>
      <c r="X8" s="62">
        <f>SUM(F8,I8,L8,O8,R8,U8)</f>
        <v>90</v>
      </c>
      <c r="Y8" s="63">
        <f t="shared" ref="Y8:Y34" si="0">SUM(H8+K8+N8+Q8+T8+W8)</f>
        <v>12</v>
      </c>
    </row>
    <row r="9" spans="1:25" ht="17" x14ac:dyDescent="0.2">
      <c r="A9" s="202"/>
      <c r="B9" s="64">
        <v>3</v>
      </c>
      <c r="C9" s="153" t="s">
        <v>30</v>
      </c>
      <c r="D9" s="49" t="s">
        <v>31</v>
      </c>
      <c r="E9" s="59" t="s">
        <v>25</v>
      </c>
      <c r="F9" s="60"/>
      <c r="G9" s="61"/>
      <c r="H9" s="59"/>
      <c r="I9" s="60"/>
      <c r="J9" s="61"/>
      <c r="K9" s="59"/>
      <c r="L9" s="60">
        <v>7.5</v>
      </c>
      <c r="M9" s="61" t="s">
        <v>32</v>
      </c>
      <c r="N9" s="59">
        <v>1</v>
      </c>
      <c r="O9" s="60">
        <v>7.5</v>
      </c>
      <c r="P9" s="61" t="s">
        <v>26</v>
      </c>
      <c r="Q9" s="59">
        <v>2</v>
      </c>
      <c r="R9" s="60"/>
      <c r="S9" s="61"/>
      <c r="T9" s="59"/>
      <c r="U9" s="60"/>
      <c r="V9" s="61"/>
      <c r="W9" s="59"/>
      <c r="X9" s="65">
        <f>SUM(F9,I9,L9,O9,R9,U9)</f>
        <v>15</v>
      </c>
      <c r="Y9" s="66">
        <f t="shared" si="0"/>
        <v>3</v>
      </c>
    </row>
    <row r="10" spans="1:25" ht="17" x14ac:dyDescent="0.2">
      <c r="A10" s="202"/>
      <c r="B10" s="67">
        <v>4</v>
      </c>
      <c r="C10" s="181" t="s">
        <v>33</v>
      </c>
      <c r="D10" s="49" t="s">
        <v>24</v>
      </c>
      <c r="E10" s="68" t="s">
        <v>25</v>
      </c>
      <c r="F10" s="69"/>
      <c r="G10" s="70"/>
      <c r="H10" s="68"/>
      <c r="I10" s="69"/>
      <c r="J10" s="70"/>
      <c r="K10" s="68"/>
      <c r="L10" s="69"/>
      <c r="M10" s="70"/>
      <c r="N10" s="68"/>
      <c r="O10" s="69"/>
      <c r="P10" s="70"/>
      <c r="Q10" s="68"/>
      <c r="R10" s="69">
        <v>15</v>
      </c>
      <c r="S10" s="70" t="s">
        <v>32</v>
      </c>
      <c r="T10" s="68">
        <v>1</v>
      </c>
      <c r="U10" s="69"/>
      <c r="V10" s="70"/>
      <c r="W10" s="68"/>
      <c r="X10" s="62">
        <f>SUM(F10,I10,L10,O10,R10,U10)</f>
        <v>15</v>
      </c>
      <c r="Y10" s="71">
        <f t="shared" si="0"/>
        <v>1</v>
      </c>
    </row>
    <row r="11" spans="1:25" ht="17" x14ac:dyDescent="0.2">
      <c r="A11" s="202"/>
      <c r="B11" s="64">
        <v>5</v>
      </c>
      <c r="C11" s="149" t="s">
        <v>34</v>
      </c>
      <c r="D11" s="48" t="s">
        <v>24</v>
      </c>
      <c r="E11" s="59" t="s">
        <v>35</v>
      </c>
      <c r="F11" s="60"/>
      <c r="G11" s="61"/>
      <c r="H11" s="59"/>
      <c r="I11" s="60"/>
      <c r="J11" s="61"/>
      <c r="K11" s="59"/>
      <c r="L11" s="60">
        <v>20</v>
      </c>
      <c r="M11" s="61" t="s">
        <v>35</v>
      </c>
      <c r="N11" s="59">
        <v>4</v>
      </c>
      <c r="O11" s="60">
        <v>25</v>
      </c>
      <c r="P11" s="72" t="s">
        <v>35</v>
      </c>
      <c r="Q11" s="59">
        <v>4</v>
      </c>
      <c r="R11" s="60">
        <v>20</v>
      </c>
      <c r="S11" s="61" t="s">
        <v>35</v>
      </c>
      <c r="T11" s="59">
        <v>4</v>
      </c>
      <c r="U11" s="60">
        <v>25</v>
      </c>
      <c r="V11" s="72" t="s">
        <v>35</v>
      </c>
      <c r="W11" s="59">
        <v>4</v>
      </c>
      <c r="X11" s="65">
        <f t="shared" ref="X11:X34" si="1">SUM(F11,I11,L11,O11,R11,U11)</f>
        <v>90</v>
      </c>
      <c r="Y11" s="191">
        <f t="shared" si="0"/>
        <v>16</v>
      </c>
    </row>
    <row r="12" spans="1:25" ht="17" x14ac:dyDescent="0.2">
      <c r="A12" s="202"/>
      <c r="B12" s="73">
        <v>6</v>
      </c>
      <c r="C12" s="149" t="s">
        <v>36</v>
      </c>
      <c r="D12" s="69" t="s">
        <v>29</v>
      </c>
      <c r="E12" s="59" t="s">
        <v>35</v>
      </c>
      <c r="F12" s="60"/>
      <c r="G12" s="61"/>
      <c r="H12" s="59"/>
      <c r="I12" s="60"/>
      <c r="J12" s="61"/>
      <c r="K12" s="59"/>
      <c r="L12" s="60">
        <v>30</v>
      </c>
      <c r="M12" s="61" t="s">
        <v>35</v>
      </c>
      <c r="N12" s="59">
        <v>1</v>
      </c>
      <c r="O12" s="60">
        <v>30</v>
      </c>
      <c r="P12" s="61" t="s">
        <v>32</v>
      </c>
      <c r="Q12" s="59">
        <v>1</v>
      </c>
      <c r="R12" s="60"/>
      <c r="S12" s="61"/>
      <c r="T12" s="59"/>
      <c r="U12" s="60"/>
      <c r="V12" s="61"/>
      <c r="W12" s="59"/>
      <c r="X12" s="62">
        <v>60</v>
      </c>
      <c r="Y12" s="74">
        <v>2</v>
      </c>
    </row>
    <row r="13" spans="1:25" ht="17" x14ac:dyDescent="0.2">
      <c r="A13" s="202"/>
      <c r="B13" s="73">
        <v>7</v>
      </c>
      <c r="C13" s="149" t="s">
        <v>37</v>
      </c>
      <c r="D13" s="60" t="s">
        <v>38</v>
      </c>
      <c r="E13" s="59" t="s">
        <v>35</v>
      </c>
      <c r="F13" s="60">
        <v>15</v>
      </c>
      <c r="G13" s="61" t="s">
        <v>32</v>
      </c>
      <c r="H13" s="59">
        <v>1</v>
      </c>
      <c r="I13" s="60">
        <v>15</v>
      </c>
      <c r="J13" s="61" t="s">
        <v>26</v>
      </c>
      <c r="K13" s="59">
        <v>2</v>
      </c>
      <c r="L13" s="60"/>
      <c r="M13" s="61"/>
      <c r="N13" s="59"/>
      <c r="O13" s="60"/>
      <c r="P13" s="61"/>
      <c r="Q13" s="59"/>
      <c r="R13" s="60"/>
      <c r="S13" s="61"/>
      <c r="T13" s="59"/>
      <c r="U13" s="60"/>
      <c r="V13" s="61"/>
      <c r="W13" s="59"/>
      <c r="X13" s="62">
        <f t="shared" si="1"/>
        <v>30</v>
      </c>
      <c r="Y13" s="75">
        <f t="shared" si="0"/>
        <v>3</v>
      </c>
    </row>
    <row r="14" spans="1:25" ht="17" x14ac:dyDescent="0.2">
      <c r="A14" s="203"/>
      <c r="B14" s="76">
        <v>8</v>
      </c>
      <c r="C14" s="182" t="s">
        <v>39</v>
      </c>
      <c r="D14" s="47" t="s">
        <v>29</v>
      </c>
      <c r="E14" s="77" t="s">
        <v>35</v>
      </c>
      <c r="F14" s="78">
        <v>10</v>
      </c>
      <c r="G14" s="79" t="s">
        <v>35</v>
      </c>
      <c r="H14" s="77">
        <v>1</v>
      </c>
      <c r="I14" s="78">
        <v>10</v>
      </c>
      <c r="J14" s="79" t="s">
        <v>35</v>
      </c>
      <c r="K14" s="77">
        <v>1</v>
      </c>
      <c r="L14" s="78">
        <v>10</v>
      </c>
      <c r="M14" s="79" t="s">
        <v>35</v>
      </c>
      <c r="N14" s="77">
        <v>1</v>
      </c>
      <c r="O14" s="78">
        <v>10</v>
      </c>
      <c r="P14" s="79" t="s">
        <v>35</v>
      </c>
      <c r="Q14" s="77">
        <v>1</v>
      </c>
      <c r="R14" s="78">
        <v>10</v>
      </c>
      <c r="S14" s="79" t="s">
        <v>35</v>
      </c>
      <c r="T14" s="77">
        <v>1</v>
      </c>
      <c r="U14" s="78">
        <v>10</v>
      </c>
      <c r="V14" s="79" t="s">
        <v>35</v>
      </c>
      <c r="W14" s="77">
        <v>1</v>
      </c>
      <c r="X14" s="80">
        <f>SUM(F14,I14,L14,O14,R14,U14)</f>
        <v>60</v>
      </c>
      <c r="Y14" s="57">
        <f t="shared" si="0"/>
        <v>6</v>
      </c>
    </row>
    <row r="15" spans="1:25" ht="17" x14ac:dyDescent="0.2">
      <c r="A15" s="201" t="s">
        <v>40</v>
      </c>
      <c r="B15" s="64">
        <v>9</v>
      </c>
      <c r="C15" s="185" t="s">
        <v>41</v>
      </c>
      <c r="D15" s="48" t="s">
        <v>29</v>
      </c>
      <c r="E15" s="59" t="s">
        <v>25</v>
      </c>
      <c r="F15" s="60">
        <v>7.5</v>
      </c>
      <c r="G15" s="61" t="s">
        <v>35</v>
      </c>
      <c r="H15" s="59">
        <v>1</v>
      </c>
      <c r="I15" s="60">
        <v>7.5</v>
      </c>
      <c r="J15" s="61" t="s">
        <v>32</v>
      </c>
      <c r="K15" s="59">
        <v>1</v>
      </c>
      <c r="L15" s="60"/>
      <c r="M15" s="61"/>
      <c r="N15" s="59"/>
      <c r="O15" s="60"/>
      <c r="P15" s="61"/>
      <c r="Q15" s="59"/>
      <c r="R15" s="60"/>
      <c r="S15" s="61"/>
      <c r="T15" s="59"/>
      <c r="U15" s="60"/>
      <c r="V15" s="61"/>
      <c r="W15" s="59"/>
      <c r="X15" s="81">
        <f>SUM(F15,I15,L15,O15,R15,U15)</f>
        <v>15</v>
      </c>
      <c r="Y15" s="82">
        <f t="shared" si="0"/>
        <v>2</v>
      </c>
    </row>
    <row r="16" spans="1:25" ht="17" x14ac:dyDescent="0.2">
      <c r="A16" s="202"/>
      <c r="B16" s="64">
        <v>10</v>
      </c>
      <c r="C16" s="149" t="s">
        <v>42</v>
      </c>
      <c r="D16" s="49" t="s">
        <v>31</v>
      </c>
      <c r="E16" s="59" t="s">
        <v>25</v>
      </c>
      <c r="F16" s="60">
        <v>15</v>
      </c>
      <c r="G16" s="61" t="s">
        <v>32</v>
      </c>
      <c r="H16" s="59">
        <v>1</v>
      </c>
      <c r="I16" s="60">
        <v>15</v>
      </c>
      <c r="J16" s="61" t="s">
        <v>26</v>
      </c>
      <c r="K16" s="59">
        <v>2</v>
      </c>
      <c r="L16" s="60"/>
      <c r="M16" s="61"/>
      <c r="N16" s="59"/>
      <c r="O16" s="60"/>
      <c r="P16" s="61"/>
      <c r="Q16" s="59"/>
      <c r="R16" s="60"/>
      <c r="S16" s="61"/>
      <c r="T16" s="59"/>
      <c r="U16" s="60"/>
      <c r="V16" s="61"/>
      <c r="W16" s="59"/>
      <c r="X16" s="65">
        <f>SUM(F16,I16,L16,O16,R16,U16)</f>
        <v>30</v>
      </c>
      <c r="Y16" s="82">
        <f t="shared" si="0"/>
        <v>3</v>
      </c>
    </row>
    <row r="17" spans="1:25" ht="17" x14ac:dyDescent="0.2">
      <c r="A17" s="202"/>
      <c r="B17" s="64">
        <v>11</v>
      </c>
      <c r="C17" s="149" t="s">
        <v>43</v>
      </c>
      <c r="D17" s="83" t="s">
        <v>31</v>
      </c>
      <c r="E17" s="59" t="s">
        <v>35</v>
      </c>
      <c r="F17" s="84">
        <v>30</v>
      </c>
      <c r="G17" s="61" t="s">
        <v>32</v>
      </c>
      <c r="H17" s="59">
        <v>1</v>
      </c>
      <c r="I17" s="84">
        <v>30</v>
      </c>
      <c r="J17" s="61" t="s">
        <v>32</v>
      </c>
      <c r="K17" s="59">
        <v>1</v>
      </c>
      <c r="L17" s="84">
        <v>30</v>
      </c>
      <c r="M17" s="61" t="s">
        <v>32</v>
      </c>
      <c r="N17" s="59">
        <v>1</v>
      </c>
      <c r="O17" s="84">
        <v>30</v>
      </c>
      <c r="P17" s="61" t="s">
        <v>32</v>
      </c>
      <c r="Q17" s="59">
        <v>1</v>
      </c>
      <c r="R17" s="84">
        <v>30</v>
      </c>
      <c r="S17" s="61" t="s">
        <v>26</v>
      </c>
      <c r="T17" s="59">
        <v>2</v>
      </c>
      <c r="U17" s="84"/>
      <c r="V17" s="61"/>
      <c r="W17" s="59"/>
      <c r="X17" s="65">
        <f t="shared" si="1"/>
        <v>150</v>
      </c>
      <c r="Y17" s="82">
        <f t="shared" si="0"/>
        <v>6</v>
      </c>
    </row>
    <row r="18" spans="1:25" ht="17" x14ac:dyDescent="0.2">
      <c r="A18" s="202"/>
      <c r="B18" s="64">
        <v>12</v>
      </c>
      <c r="C18" s="149" t="s">
        <v>44</v>
      </c>
      <c r="D18" s="83" t="s">
        <v>24</v>
      </c>
      <c r="E18" s="59" t="s">
        <v>35</v>
      </c>
      <c r="F18" s="60">
        <v>15</v>
      </c>
      <c r="G18" s="61" t="s">
        <v>32</v>
      </c>
      <c r="H18" s="59">
        <v>1</v>
      </c>
      <c r="I18" s="60"/>
      <c r="J18" s="61"/>
      <c r="K18" s="59"/>
      <c r="L18" s="60"/>
      <c r="M18" s="61"/>
      <c r="N18" s="59"/>
      <c r="O18" s="60"/>
      <c r="P18" s="61"/>
      <c r="Q18" s="59"/>
      <c r="R18" s="60">
        <v>15</v>
      </c>
      <c r="S18" s="61" t="s">
        <v>26</v>
      </c>
      <c r="T18" s="59">
        <v>2</v>
      </c>
      <c r="U18" s="60"/>
      <c r="V18" s="61"/>
      <c r="W18" s="59"/>
      <c r="X18" s="62">
        <f t="shared" si="1"/>
        <v>30</v>
      </c>
      <c r="Y18" s="57">
        <f t="shared" si="0"/>
        <v>3</v>
      </c>
    </row>
    <row r="19" spans="1:25" ht="17" x14ac:dyDescent="0.2">
      <c r="A19" s="202"/>
      <c r="B19" s="64">
        <v>13</v>
      </c>
      <c r="C19" s="149" t="s">
        <v>45</v>
      </c>
      <c r="D19" s="83" t="s">
        <v>31</v>
      </c>
      <c r="E19" s="59" t="s">
        <v>35</v>
      </c>
      <c r="F19" s="60">
        <v>30</v>
      </c>
      <c r="G19" s="61" t="s">
        <v>32</v>
      </c>
      <c r="H19" s="59">
        <v>1</v>
      </c>
      <c r="I19" s="60">
        <v>30</v>
      </c>
      <c r="J19" s="61" t="s">
        <v>32</v>
      </c>
      <c r="K19" s="59">
        <v>1</v>
      </c>
      <c r="L19" s="60">
        <v>30</v>
      </c>
      <c r="M19" s="61" t="s">
        <v>32</v>
      </c>
      <c r="N19" s="59">
        <v>1</v>
      </c>
      <c r="O19" s="60">
        <v>30</v>
      </c>
      <c r="P19" s="61" t="s">
        <v>26</v>
      </c>
      <c r="Q19" s="59">
        <v>2</v>
      </c>
      <c r="R19" s="60">
        <v>30</v>
      </c>
      <c r="S19" s="61" t="s">
        <v>26</v>
      </c>
      <c r="T19" s="59">
        <v>2</v>
      </c>
      <c r="U19" s="60"/>
      <c r="V19" s="61"/>
      <c r="W19" s="59"/>
      <c r="X19" s="62">
        <f t="shared" si="1"/>
        <v>150</v>
      </c>
      <c r="Y19" s="57">
        <f t="shared" si="0"/>
        <v>7</v>
      </c>
    </row>
    <row r="20" spans="1:25" ht="17" x14ac:dyDescent="0.2">
      <c r="A20" s="202"/>
      <c r="B20" s="64">
        <v>14</v>
      </c>
      <c r="C20" s="149" t="s">
        <v>46</v>
      </c>
      <c r="D20" s="49" t="s">
        <v>38</v>
      </c>
      <c r="E20" s="59" t="s">
        <v>35</v>
      </c>
      <c r="F20" s="60">
        <v>30</v>
      </c>
      <c r="G20" s="61" t="s">
        <v>32</v>
      </c>
      <c r="H20" s="59">
        <v>1</v>
      </c>
      <c r="I20" s="60">
        <v>30</v>
      </c>
      <c r="J20" s="61" t="s">
        <v>32</v>
      </c>
      <c r="K20" s="59">
        <v>1</v>
      </c>
      <c r="L20" s="60">
        <v>30</v>
      </c>
      <c r="M20" s="61" t="s">
        <v>26</v>
      </c>
      <c r="N20" s="59">
        <v>2</v>
      </c>
      <c r="O20" s="60"/>
      <c r="P20" s="61"/>
      <c r="Q20" s="59"/>
      <c r="R20" s="60"/>
      <c r="S20" s="61"/>
      <c r="T20" s="59"/>
      <c r="U20" s="60"/>
      <c r="V20" s="61"/>
      <c r="W20" s="59"/>
      <c r="X20" s="65">
        <f t="shared" si="1"/>
        <v>90</v>
      </c>
      <c r="Y20" s="82">
        <f t="shared" si="0"/>
        <v>4</v>
      </c>
    </row>
    <row r="21" spans="1:25" ht="17" x14ac:dyDescent="0.2">
      <c r="A21" s="202"/>
      <c r="B21" s="64">
        <v>15</v>
      </c>
      <c r="C21" s="149" t="s">
        <v>47</v>
      </c>
      <c r="D21" s="49" t="s">
        <v>29</v>
      </c>
      <c r="E21" s="59" t="s">
        <v>35</v>
      </c>
      <c r="F21" s="60">
        <v>30</v>
      </c>
      <c r="G21" s="61" t="s">
        <v>32</v>
      </c>
      <c r="H21" s="59">
        <v>1</v>
      </c>
      <c r="I21" s="60">
        <v>30</v>
      </c>
      <c r="J21" s="61" t="s">
        <v>32</v>
      </c>
      <c r="K21" s="59">
        <v>1</v>
      </c>
      <c r="L21" s="60"/>
      <c r="M21" s="61"/>
      <c r="N21" s="59"/>
      <c r="O21" s="60"/>
      <c r="P21" s="61"/>
      <c r="Q21" s="59"/>
      <c r="R21" s="60"/>
      <c r="S21" s="61"/>
      <c r="T21" s="59"/>
      <c r="U21" s="60"/>
      <c r="V21" s="61"/>
      <c r="W21" s="59"/>
      <c r="X21" s="65">
        <f t="shared" si="1"/>
        <v>60</v>
      </c>
      <c r="Y21" s="82">
        <f t="shared" si="0"/>
        <v>2</v>
      </c>
    </row>
    <row r="22" spans="1:25" ht="17" x14ac:dyDescent="0.2">
      <c r="A22" s="202"/>
      <c r="B22" s="64">
        <v>16</v>
      </c>
      <c r="C22" s="149" t="s">
        <v>48</v>
      </c>
      <c r="D22" s="49" t="s">
        <v>24</v>
      </c>
      <c r="E22" s="59" t="s">
        <v>35</v>
      </c>
      <c r="F22" s="60"/>
      <c r="G22" s="61"/>
      <c r="H22" s="59"/>
      <c r="I22" s="60"/>
      <c r="J22" s="61"/>
      <c r="K22" s="85"/>
      <c r="L22" s="60">
        <v>30</v>
      </c>
      <c r="M22" s="61" t="s">
        <v>32</v>
      </c>
      <c r="N22" s="59">
        <v>1</v>
      </c>
      <c r="O22" s="60">
        <v>30</v>
      </c>
      <c r="P22" s="61" t="s">
        <v>26</v>
      </c>
      <c r="Q22" s="59">
        <v>2</v>
      </c>
      <c r="R22" s="60"/>
      <c r="S22" s="61"/>
      <c r="T22" s="59"/>
      <c r="U22" s="60"/>
      <c r="V22" s="61"/>
      <c r="W22" s="59"/>
      <c r="X22" s="65">
        <f t="shared" si="1"/>
        <v>60</v>
      </c>
      <c r="Y22" s="82">
        <f t="shared" si="0"/>
        <v>3</v>
      </c>
    </row>
    <row r="23" spans="1:25" ht="17" x14ac:dyDescent="0.2">
      <c r="A23" s="202"/>
      <c r="B23" s="86">
        <v>17</v>
      </c>
      <c r="C23" s="149" t="s">
        <v>49</v>
      </c>
      <c r="D23" s="48" t="s">
        <v>31</v>
      </c>
      <c r="E23" s="59" t="s">
        <v>35</v>
      </c>
      <c r="F23" s="60">
        <v>30</v>
      </c>
      <c r="G23" s="61" t="s">
        <v>32</v>
      </c>
      <c r="H23" s="59">
        <v>1</v>
      </c>
      <c r="I23" s="60">
        <v>30</v>
      </c>
      <c r="J23" s="61" t="s">
        <v>32</v>
      </c>
      <c r="K23" s="59">
        <v>1</v>
      </c>
      <c r="L23" s="60">
        <v>30</v>
      </c>
      <c r="M23" s="61" t="s">
        <v>32</v>
      </c>
      <c r="N23" s="59">
        <v>1</v>
      </c>
      <c r="O23" s="60">
        <v>30</v>
      </c>
      <c r="P23" s="61" t="s">
        <v>26</v>
      </c>
      <c r="Q23" s="59">
        <v>2</v>
      </c>
      <c r="R23" s="60"/>
      <c r="S23" s="61"/>
      <c r="T23" s="59"/>
      <c r="U23" s="60"/>
      <c r="V23" s="61"/>
      <c r="W23" s="59"/>
      <c r="X23" s="65">
        <f t="shared" si="1"/>
        <v>120</v>
      </c>
      <c r="Y23" s="82">
        <f t="shared" si="0"/>
        <v>5</v>
      </c>
    </row>
    <row r="24" spans="1:25" ht="17" x14ac:dyDescent="0.2">
      <c r="A24" s="202"/>
      <c r="B24" s="64">
        <v>18</v>
      </c>
      <c r="C24" s="149" t="s">
        <v>50</v>
      </c>
      <c r="D24" s="49" t="s">
        <v>24</v>
      </c>
      <c r="E24" s="59" t="s">
        <v>35</v>
      </c>
      <c r="F24" s="60"/>
      <c r="G24" s="61"/>
      <c r="H24" s="59"/>
      <c r="I24" s="60"/>
      <c r="J24" s="61"/>
      <c r="K24" s="59"/>
      <c r="L24" s="60">
        <v>30</v>
      </c>
      <c r="M24" s="61" t="s">
        <v>32</v>
      </c>
      <c r="N24" s="59">
        <v>1</v>
      </c>
      <c r="O24" s="60">
        <v>30</v>
      </c>
      <c r="P24" s="61" t="s">
        <v>26</v>
      </c>
      <c r="Q24" s="59">
        <v>2</v>
      </c>
      <c r="R24" s="60"/>
      <c r="S24" s="61"/>
      <c r="T24" s="59"/>
      <c r="U24" s="60"/>
      <c r="V24" s="61"/>
      <c r="W24" s="59"/>
      <c r="X24" s="65">
        <f t="shared" si="1"/>
        <v>60</v>
      </c>
      <c r="Y24" s="82">
        <f t="shared" si="0"/>
        <v>3</v>
      </c>
    </row>
    <row r="25" spans="1:25" ht="17" x14ac:dyDescent="0.2">
      <c r="A25" s="203"/>
      <c r="B25" s="87">
        <v>19</v>
      </c>
      <c r="C25" s="183" t="s">
        <v>51</v>
      </c>
      <c r="D25" s="88" t="s">
        <v>24</v>
      </c>
      <c r="E25" s="89" t="s">
        <v>35</v>
      </c>
      <c r="F25" s="90"/>
      <c r="G25" s="91"/>
      <c r="H25" s="89"/>
      <c r="I25" s="90"/>
      <c r="J25" s="91"/>
      <c r="K25" s="89"/>
      <c r="L25" s="90"/>
      <c r="M25" s="91"/>
      <c r="N25" s="89"/>
      <c r="O25" s="90"/>
      <c r="P25" s="91"/>
      <c r="Q25" s="89"/>
      <c r="R25" s="90">
        <v>30</v>
      </c>
      <c r="S25" s="91" t="s">
        <v>32</v>
      </c>
      <c r="T25" s="89">
        <v>1</v>
      </c>
      <c r="U25" s="90">
        <v>30</v>
      </c>
      <c r="V25" s="91" t="s">
        <v>26</v>
      </c>
      <c r="W25" s="89">
        <v>2</v>
      </c>
      <c r="X25" s="92">
        <f t="shared" si="1"/>
        <v>60</v>
      </c>
      <c r="Y25" s="82">
        <f t="shared" si="0"/>
        <v>3</v>
      </c>
    </row>
    <row r="26" spans="1:25" ht="17" x14ac:dyDescent="0.2">
      <c r="A26" s="201" t="s">
        <v>52</v>
      </c>
      <c r="B26" s="51">
        <v>20</v>
      </c>
      <c r="C26" s="172" t="s">
        <v>53</v>
      </c>
      <c r="D26" s="52" t="s">
        <v>24</v>
      </c>
      <c r="E26" s="93" t="s">
        <v>35</v>
      </c>
      <c r="F26" s="94"/>
      <c r="G26" s="55"/>
      <c r="H26" s="53"/>
      <c r="I26" s="54"/>
      <c r="J26" s="55"/>
      <c r="K26" s="93"/>
      <c r="L26" s="94">
        <v>30</v>
      </c>
      <c r="M26" s="55" t="s">
        <v>35</v>
      </c>
      <c r="N26" s="53">
        <v>1</v>
      </c>
      <c r="O26" s="54">
        <v>30</v>
      </c>
      <c r="P26" s="55" t="s">
        <v>26</v>
      </c>
      <c r="Q26" s="93">
        <v>2</v>
      </c>
      <c r="R26" s="94"/>
      <c r="S26" s="55"/>
      <c r="T26" s="53"/>
      <c r="U26" s="54"/>
      <c r="V26" s="55"/>
      <c r="W26" s="93"/>
      <c r="X26" s="81">
        <f t="shared" si="1"/>
        <v>60</v>
      </c>
      <c r="Y26" s="82">
        <f t="shared" si="0"/>
        <v>3</v>
      </c>
    </row>
    <row r="27" spans="1:25" ht="17" x14ac:dyDescent="0.2">
      <c r="A27" s="202"/>
      <c r="B27" s="64">
        <v>21</v>
      </c>
      <c r="C27" s="149" t="s">
        <v>54</v>
      </c>
      <c r="D27" s="48" t="s">
        <v>24</v>
      </c>
      <c r="E27" s="95" t="s">
        <v>35</v>
      </c>
      <c r="F27" s="84"/>
      <c r="G27" s="61"/>
      <c r="H27" s="59"/>
      <c r="I27" s="60"/>
      <c r="J27" s="61"/>
      <c r="K27" s="95"/>
      <c r="L27" s="84"/>
      <c r="M27" s="61"/>
      <c r="N27" s="59"/>
      <c r="O27" s="60"/>
      <c r="P27" s="61"/>
      <c r="Q27" s="95"/>
      <c r="R27" s="84">
        <v>30</v>
      </c>
      <c r="S27" s="61" t="s">
        <v>32</v>
      </c>
      <c r="T27" s="59">
        <v>2</v>
      </c>
      <c r="U27" s="60">
        <v>30</v>
      </c>
      <c r="V27" s="61" t="s">
        <v>32</v>
      </c>
      <c r="W27" s="95">
        <v>2</v>
      </c>
      <c r="X27" s="65">
        <f t="shared" si="1"/>
        <v>60</v>
      </c>
      <c r="Y27" s="82">
        <f t="shared" si="0"/>
        <v>4</v>
      </c>
    </row>
    <row r="28" spans="1:25" ht="17" x14ac:dyDescent="0.2">
      <c r="A28" s="202"/>
      <c r="B28" s="64">
        <v>22</v>
      </c>
      <c r="C28" s="149" t="s">
        <v>55</v>
      </c>
      <c r="D28" s="48" t="s">
        <v>24</v>
      </c>
      <c r="E28" s="95" t="s">
        <v>35</v>
      </c>
      <c r="F28" s="84"/>
      <c r="G28" s="61"/>
      <c r="H28" s="59"/>
      <c r="I28" s="60"/>
      <c r="J28" s="61"/>
      <c r="K28" s="95"/>
      <c r="L28" s="84"/>
      <c r="M28" s="61"/>
      <c r="N28" s="59"/>
      <c r="O28" s="60"/>
      <c r="P28" s="61"/>
      <c r="Q28" s="95"/>
      <c r="R28" s="84">
        <v>15</v>
      </c>
      <c r="S28" s="61" t="s">
        <v>26</v>
      </c>
      <c r="T28" s="59">
        <v>2</v>
      </c>
      <c r="U28" s="60"/>
      <c r="V28" s="61"/>
      <c r="W28" s="95"/>
      <c r="X28" s="65">
        <f t="shared" si="1"/>
        <v>15</v>
      </c>
      <c r="Y28" s="82">
        <f t="shared" si="0"/>
        <v>2</v>
      </c>
    </row>
    <row r="29" spans="1:25" ht="17" x14ac:dyDescent="0.2">
      <c r="A29" s="202"/>
      <c r="B29" s="64">
        <v>23</v>
      </c>
      <c r="C29" s="149" t="s">
        <v>56</v>
      </c>
      <c r="D29" s="48" t="s">
        <v>31</v>
      </c>
      <c r="E29" s="95" t="s">
        <v>35</v>
      </c>
      <c r="F29" s="84">
        <v>60</v>
      </c>
      <c r="G29" s="61" t="s">
        <v>35</v>
      </c>
      <c r="H29" s="59">
        <v>4</v>
      </c>
      <c r="I29" s="60">
        <v>60</v>
      </c>
      <c r="J29" s="61" t="s">
        <v>35</v>
      </c>
      <c r="K29" s="95">
        <v>4</v>
      </c>
      <c r="L29" s="84"/>
      <c r="M29" s="61"/>
      <c r="N29" s="59"/>
      <c r="O29" s="60"/>
      <c r="P29" s="61"/>
      <c r="Q29" s="95"/>
      <c r="R29" s="84"/>
      <c r="S29" s="61"/>
      <c r="T29" s="59"/>
      <c r="U29" s="60"/>
      <c r="V29" s="61"/>
      <c r="W29" s="95"/>
      <c r="X29" s="65">
        <f t="shared" si="1"/>
        <v>120</v>
      </c>
      <c r="Y29" s="82">
        <f t="shared" si="0"/>
        <v>8</v>
      </c>
    </row>
    <row r="30" spans="1:25" ht="17" x14ac:dyDescent="0.2">
      <c r="A30" s="202"/>
      <c r="B30" s="67">
        <v>24</v>
      </c>
      <c r="C30" s="181" t="s">
        <v>57</v>
      </c>
      <c r="D30" s="49" t="s">
        <v>24</v>
      </c>
      <c r="E30" s="96" t="s">
        <v>35</v>
      </c>
      <c r="F30" s="97">
        <v>2</v>
      </c>
      <c r="G30" s="70" t="s">
        <v>35</v>
      </c>
      <c r="H30" s="68">
        <v>0</v>
      </c>
      <c r="I30" s="69"/>
      <c r="J30" s="70"/>
      <c r="K30" s="96"/>
      <c r="L30" s="97"/>
      <c r="M30" s="70"/>
      <c r="N30" s="68"/>
      <c r="O30" s="69"/>
      <c r="P30" s="70"/>
      <c r="Q30" s="96"/>
      <c r="R30" s="97"/>
      <c r="S30" s="70"/>
      <c r="T30" s="68"/>
      <c r="U30" s="69"/>
      <c r="V30" s="70"/>
      <c r="W30" s="96"/>
      <c r="X30" s="65">
        <f t="shared" si="1"/>
        <v>2</v>
      </c>
      <c r="Y30" s="82">
        <f t="shared" si="0"/>
        <v>0</v>
      </c>
    </row>
    <row r="31" spans="1:25" ht="17" x14ac:dyDescent="0.2">
      <c r="A31" s="202"/>
      <c r="B31" s="67">
        <v>25</v>
      </c>
      <c r="C31" s="181" t="s">
        <v>58</v>
      </c>
      <c r="D31" s="49" t="s">
        <v>24</v>
      </c>
      <c r="E31" s="96" t="s">
        <v>35</v>
      </c>
      <c r="F31" s="97">
        <v>4</v>
      </c>
      <c r="G31" s="70" t="s">
        <v>35</v>
      </c>
      <c r="H31" s="68">
        <v>0</v>
      </c>
      <c r="I31" s="69"/>
      <c r="J31" s="70"/>
      <c r="K31" s="96"/>
      <c r="L31" s="97"/>
      <c r="M31" s="70"/>
      <c r="N31" s="68"/>
      <c r="O31" s="69"/>
      <c r="P31" s="70"/>
      <c r="Q31" s="96"/>
      <c r="R31" s="97"/>
      <c r="S31" s="70"/>
      <c r="T31" s="68"/>
      <c r="U31" s="69"/>
      <c r="V31" s="70"/>
      <c r="W31" s="96"/>
      <c r="X31" s="65">
        <f t="shared" si="1"/>
        <v>4</v>
      </c>
      <c r="Y31" s="82">
        <f t="shared" si="0"/>
        <v>0</v>
      </c>
    </row>
    <row r="32" spans="1:25" ht="17" x14ac:dyDescent="0.2">
      <c r="A32" s="203"/>
      <c r="B32" s="87">
        <v>26</v>
      </c>
      <c r="C32" s="183" t="s">
        <v>59</v>
      </c>
      <c r="D32" s="49" t="s">
        <v>29</v>
      </c>
      <c r="E32" s="98" t="s">
        <v>35</v>
      </c>
      <c r="F32" s="99">
        <v>30</v>
      </c>
      <c r="G32" s="91" t="s">
        <v>35</v>
      </c>
      <c r="H32" s="89">
        <v>0</v>
      </c>
      <c r="I32" s="90">
        <v>30</v>
      </c>
      <c r="J32" s="91" t="s">
        <v>35</v>
      </c>
      <c r="K32" s="98">
        <v>0</v>
      </c>
      <c r="L32" s="99"/>
      <c r="M32" s="91"/>
      <c r="N32" s="89"/>
      <c r="O32" s="90"/>
      <c r="P32" s="91"/>
      <c r="Q32" s="98"/>
      <c r="R32" s="99"/>
      <c r="S32" s="91"/>
      <c r="T32" s="89"/>
      <c r="U32" s="90"/>
      <c r="V32" s="91"/>
      <c r="W32" s="98"/>
      <c r="X32" s="92">
        <f t="shared" si="1"/>
        <v>60</v>
      </c>
      <c r="Y32" s="82">
        <f t="shared" si="0"/>
        <v>0</v>
      </c>
    </row>
    <row r="33" spans="1:25" ht="17" x14ac:dyDescent="0.2">
      <c r="A33" s="225" t="s">
        <v>60</v>
      </c>
      <c r="B33" s="51">
        <v>27</v>
      </c>
      <c r="C33" s="172" t="s">
        <v>61</v>
      </c>
      <c r="D33" s="100" t="s">
        <v>31</v>
      </c>
      <c r="E33" s="93" t="s">
        <v>35</v>
      </c>
      <c r="F33" s="94">
        <v>30</v>
      </c>
      <c r="G33" s="55" t="s">
        <v>32</v>
      </c>
      <c r="H33" s="53">
        <v>2</v>
      </c>
      <c r="I33" s="54">
        <v>30</v>
      </c>
      <c r="J33" s="55" t="s">
        <v>32</v>
      </c>
      <c r="K33" s="93">
        <v>2</v>
      </c>
      <c r="L33" s="94">
        <v>30</v>
      </c>
      <c r="M33" s="55" t="s">
        <v>32</v>
      </c>
      <c r="N33" s="53">
        <v>2</v>
      </c>
      <c r="O33" s="54">
        <v>30</v>
      </c>
      <c r="P33" s="55" t="s">
        <v>26</v>
      </c>
      <c r="Q33" s="93">
        <v>3</v>
      </c>
      <c r="R33" s="94"/>
      <c r="S33" s="55"/>
      <c r="T33" s="53"/>
      <c r="U33" s="54"/>
      <c r="V33" s="55"/>
      <c r="W33" s="93"/>
      <c r="X33" s="81">
        <f t="shared" si="1"/>
        <v>120</v>
      </c>
      <c r="Y33" s="82">
        <f t="shared" si="0"/>
        <v>9</v>
      </c>
    </row>
    <row r="34" spans="1:25" ht="19" customHeight="1" x14ac:dyDescent="0.2">
      <c r="A34" s="226"/>
      <c r="B34" s="58">
        <v>28</v>
      </c>
      <c r="C34" s="184" t="s">
        <v>62</v>
      </c>
      <c r="D34" s="101"/>
      <c r="E34" s="102"/>
      <c r="F34" s="103">
        <v>175</v>
      </c>
      <c r="G34" s="104"/>
      <c r="H34" s="105">
        <v>8</v>
      </c>
      <c r="I34" s="106">
        <v>125</v>
      </c>
      <c r="J34" s="104"/>
      <c r="K34" s="102">
        <v>7</v>
      </c>
      <c r="L34" s="103">
        <v>275</v>
      </c>
      <c r="M34" s="104"/>
      <c r="N34" s="105">
        <v>7</v>
      </c>
      <c r="O34" s="106">
        <v>100</v>
      </c>
      <c r="P34" s="104"/>
      <c r="Q34" s="102">
        <v>2</v>
      </c>
      <c r="R34" s="103">
        <v>150</v>
      </c>
      <c r="S34" s="104"/>
      <c r="T34" s="105">
        <v>7</v>
      </c>
      <c r="U34" s="106">
        <v>300</v>
      </c>
      <c r="V34" s="104"/>
      <c r="W34" s="102">
        <v>14</v>
      </c>
      <c r="X34" s="92">
        <f t="shared" si="1"/>
        <v>1125</v>
      </c>
      <c r="Y34" s="107">
        <f t="shared" si="0"/>
        <v>45</v>
      </c>
    </row>
    <row r="35" spans="1:25" x14ac:dyDescent="0.2">
      <c r="A35" s="208" t="s">
        <v>63</v>
      </c>
      <c r="B35" s="209"/>
      <c r="C35" s="209"/>
      <c r="D35" s="209"/>
      <c r="E35" s="210"/>
      <c r="F35" s="186">
        <f>SUM(F7:F34)</f>
        <v>558.5</v>
      </c>
      <c r="G35" s="108"/>
      <c r="H35" s="188">
        <f>SUM(H7:H34)</f>
        <v>30</v>
      </c>
      <c r="I35" s="187">
        <f>SUM(I7:I34)</f>
        <v>487.5</v>
      </c>
      <c r="J35" s="108"/>
      <c r="K35" s="188">
        <f>SUM(K7:K34)</f>
        <v>30</v>
      </c>
      <c r="L35" s="187">
        <f>SUM(L7:L34)</f>
        <v>627.5</v>
      </c>
      <c r="M35" s="108"/>
      <c r="N35" s="188">
        <f>SUM(N7:N34)</f>
        <v>30</v>
      </c>
      <c r="O35" s="187">
        <f>SUM(O7:O34)</f>
        <v>427.5</v>
      </c>
      <c r="P35" s="108"/>
      <c r="Q35" s="188">
        <f>SUM(Q7:Q34)</f>
        <v>30</v>
      </c>
      <c r="R35" s="187">
        <f>SUM(R7:R34)</f>
        <v>390</v>
      </c>
      <c r="S35" s="108"/>
      <c r="T35" s="188">
        <f>SUM(T7:T34)</f>
        <v>30</v>
      </c>
      <c r="U35" s="187">
        <f>SUM(U7:U34)</f>
        <v>440</v>
      </c>
      <c r="V35" s="108"/>
      <c r="W35" s="188">
        <f>SUM(W7:W34)</f>
        <v>30</v>
      </c>
      <c r="X35" s="109">
        <f>SUM(X7:X34)</f>
        <v>2931</v>
      </c>
      <c r="Y35" s="190">
        <f>SUM(Y7:Y34)</f>
        <v>180</v>
      </c>
    </row>
    <row r="36" spans="1:25" ht="17" thickTop="1" x14ac:dyDescent="0.2"/>
  </sheetData>
  <mergeCells count="25">
    <mergeCell ref="A33:A34"/>
    <mergeCell ref="A35:E35"/>
    <mergeCell ref="L5:N5"/>
    <mergeCell ref="A7:A14"/>
    <mergeCell ref="R2:W4"/>
    <mergeCell ref="F5:H5"/>
    <mergeCell ref="I5:K5"/>
    <mergeCell ref="A15:A25"/>
    <mergeCell ref="A26:A32"/>
    <mergeCell ref="O5:Q5"/>
    <mergeCell ref="R5:T5"/>
    <mergeCell ref="U5:W5"/>
    <mergeCell ref="Y1:Y6"/>
    <mergeCell ref="A2:A6"/>
    <mergeCell ref="B2:B6"/>
    <mergeCell ref="C2:C6"/>
    <mergeCell ref="D2:D6"/>
    <mergeCell ref="A1:E1"/>
    <mergeCell ref="F1:K1"/>
    <mergeCell ref="L1:Q1"/>
    <mergeCell ref="R1:W1"/>
    <mergeCell ref="X1:X6"/>
    <mergeCell ref="E2:E6"/>
    <mergeCell ref="F2:K4"/>
    <mergeCell ref="L2:Q4"/>
  </mergeCells>
  <pageMargins left="0.25" right="0.25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AA5B-78F9-FE4A-8C64-093012935002}">
  <dimension ref="A1:AC70"/>
  <sheetViews>
    <sheetView tabSelected="1" topLeftCell="C2" zoomScale="56" zoomScaleNormal="56" zoomScaleSheetLayoutView="57" workbookViewId="0">
      <selection activeCell="L14" sqref="L14"/>
    </sheetView>
  </sheetViews>
  <sheetFormatPr baseColWidth="10" defaultColWidth="8.83203125" defaultRowHeight="15" x14ac:dyDescent="0.2"/>
  <cols>
    <col min="2" max="2" width="3.6640625" bestFit="1" customWidth="1"/>
    <col min="3" max="3" width="75.5" style="3" customWidth="1"/>
  </cols>
  <sheetData>
    <row r="1" spans="1:26" ht="25" customHeight="1" x14ac:dyDescent="0.2">
      <c r="A1" s="208" t="s">
        <v>64</v>
      </c>
      <c r="B1" s="209"/>
      <c r="C1" s="209"/>
      <c r="D1" s="209"/>
      <c r="E1" s="210"/>
      <c r="F1" s="208" t="s">
        <v>1</v>
      </c>
      <c r="G1" s="209"/>
      <c r="H1" s="209"/>
      <c r="I1" s="209"/>
      <c r="J1" s="209"/>
      <c r="K1" s="210"/>
      <c r="L1" s="208" t="s">
        <v>2</v>
      </c>
      <c r="M1" s="209"/>
      <c r="N1" s="209"/>
      <c r="O1" s="209"/>
      <c r="P1" s="209"/>
      <c r="Q1" s="210"/>
      <c r="R1" s="208" t="s">
        <v>3</v>
      </c>
      <c r="S1" s="209"/>
      <c r="T1" s="209"/>
      <c r="U1" s="209"/>
      <c r="V1" s="209"/>
      <c r="W1" s="210"/>
      <c r="X1" s="201" t="s">
        <v>4</v>
      </c>
      <c r="Y1" s="198" t="s">
        <v>5</v>
      </c>
      <c r="Z1" s="1"/>
    </row>
    <row r="2" spans="1:26" ht="25" customHeight="1" thickTop="1" x14ac:dyDescent="0.2">
      <c r="A2" s="202" t="s">
        <v>6</v>
      </c>
      <c r="B2" s="204" t="s">
        <v>7</v>
      </c>
      <c r="C2" s="230" t="s">
        <v>8</v>
      </c>
      <c r="D2" s="206" t="s">
        <v>9</v>
      </c>
      <c r="E2" s="214" t="s">
        <v>10</v>
      </c>
      <c r="F2" s="216" t="s">
        <v>11</v>
      </c>
      <c r="G2" s="217"/>
      <c r="H2" s="217"/>
      <c r="I2" s="217"/>
      <c r="J2" s="217"/>
      <c r="K2" s="218"/>
      <c r="L2" s="216" t="s">
        <v>12</v>
      </c>
      <c r="M2" s="217"/>
      <c r="N2" s="217"/>
      <c r="O2" s="217"/>
      <c r="P2" s="217"/>
      <c r="Q2" s="218"/>
      <c r="R2" s="216" t="s">
        <v>13</v>
      </c>
      <c r="S2" s="217"/>
      <c r="T2" s="217"/>
      <c r="U2" s="217"/>
      <c r="V2" s="217"/>
      <c r="W2" s="218"/>
      <c r="X2" s="202"/>
      <c r="Y2" s="199"/>
      <c r="Z2" s="1"/>
    </row>
    <row r="3" spans="1:26" ht="25" customHeight="1" x14ac:dyDescent="0.2">
      <c r="A3" s="202"/>
      <c r="B3" s="204"/>
      <c r="C3" s="204"/>
      <c r="D3" s="206"/>
      <c r="E3" s="214"/>
      <c r="F3" s="219"/>
      <c r="G3" s="220"/>
      <c r="H3" s="220"/>
      <c r="I3" s="220"/>
      <c r="J3" s="220"/>
      <c r="K3" s="221"/>
      <c r="L3" s="219"/>
      <c r="M3" s="220"/>
      <c r="N3" s="220"/>
      <c r="O3" s="220"/>
      <c r="P3" s="220"/>
      <c r="Q3" s="221"/>
      <c r="R3" s="219"/>
      <c r="S3" s="220"/>
      <c r="T3" s="220"/>
      <c r="U3" s="220"/>
      <c r="V3" s="220"/>
      <c r="W3" s="221"/>
      <c r="X3" s="202"/>
      <c r="Y3" s="199"/>
      <c r="Z3" s="1"/>
    </row>
    <row r="4" spans="1:26" ht="25" customHeight="1" thickBot="1" x14ac:dyDescent="0.25">
      <c r="A4" s="202"/>
      <c r="B4" s="204"/>
      <c r="C4" s="204"/>
      <c r="D4" s="206"/>
      <c r="E4" s="214"/>
      <c r="F4" s="222"/>
      <c r="G4" s="223"/>
      <c r="H4" s="223"/>
      <c r="I4" s="223"/>
      <c r="J4" s="223"/>
      <c r="K4" s="224"/>
      <c r="L4" s="222"/>
      <c r="M4" s="223"/>
      <c r="N4" s="223"/>
      <c r="O4" s="223"/>
      <c r="P4" s="223"/>
      <c r="Q4" s="224"/>
      <c r="R4" s="222"/>
      <c r="S4" s="223"/>
      <c r="T4" s="223"/>
      <c r="U4" s="223"/>
      <c r="V4" s="223"/>
      <c r="W4" s="224"/>
      <c r="X4" s="202"/>
      <c r="Y4" s="199"/>
      <c r="Z4" s="1"/>
    </row>
    <row r="5" spans="1:26" ht="25" customHeight="1" thickTop="1" thickBot="1" x14ac:dyDescent="0.25">
      <c r="A5" s="202"/>
      <c r="B5" s="204"/>
      <c r="C5" s="204"/>
      <c r="D5" s="206"/>
      <c r="E5" s="214"/>
      <c r="F5" s="227" t="s">
        <v>14</v>
      </c>
      <c r="G5" s="228"/>
      <c r="H5" s="229"/>
      <c r="I5" s="227" t="s">
        <v>15</v>
      </c>
      <c r="J5" s="228"/>
      <c r="K5" s="229"/>
      <c r="L5" s="227" t="s">
        <v>16</v>
      </c>
      <c r="M5" s="228"/>
      <c r="N5" s="229"/>
      <c r="O5" s="227" t="s">
        <v>17</v>
      </c>
      <c r="P5" s="228"/>
      <c r="Q5" s="229"/>
      <c r="R5" s="227" t="s">
        <v>18</v>
      </c>
      <c r="S5" s="228"/>
      <c r="T5" s="229"/>
      <c r="U5" s="227" t="s">
        <v>19</v>
      </c>
      <c r="V5" s="228"/>
      <c r="W5" s="229"/>
      <c r="X5" s="202"/>
      <c r="Y5" s="199"/>
      <c r="Z5" s="1"/>
    </row>
    <row r="6" spans="1:26" ht="25" customHeight="1" thickBot="1" x14ac:dyDescent="0.25">
      <c r="A6" s="202"/>
      <c r="B6" s="205"/>
      <c r="C6" s="205"/>
      <c r="D6" s="207"/>
      <c r="E6" s="215"/>
      <c r="F6" s="50" t="s">
        <v>20</v>
      </c>
      <c r="G6" s="50" t="s">
        <v>21</v>
      </c>
      <c r="H6" s="192" t="s">
        <v>5</v>
      </c>
      <c r="I6" s="50" t="s">
        <v>20</v>
      </c>
      <c r="J6" s="50" t="s">
        <v>21</v>
      </c>
      <c r="K6" s="192" t="s">
        <v>5</v>
      </c>
      <c r="L6" s="50" t="s">
        <v>20</v>
      </c>
      <c r="M6" s="50" t="s">
        <v>21</v>
      </c>
      <c r="N6" s="192" t="s">
        <v>5</v>
      </c>
      <c r="O6" s="50" t="s">
        <v>20</v>
      </c>
      <c r="P6" s="50" t="s">
        <v>21</v>
      </c>
      <c r="Q6" s="192" t="s">
        <v>5</v>
      </c>
      <c r="R6" s="50" t="s">
        <v>20</v>
      </c>
      <c r="S6" s="50" t="s">
        <v>21</v>
      </c>
      <c r="T6" s="192" t="s">
        <v>5</v>
      </c>
      <c r="U6" s="50" t="s">
        <v>20</v>
      </c>
      <c r="V6" s="50" t="s">
        <v>21</v>
      </c>
      <c r="W6" s="192" t="s">
        <v>5</v>
      </c>
      <c r="X6" s="202"/>
      <c r="Y6" s="199"/>
      <c r="Z6" s="1"/>
    </row>
    <row r="7" spans="1:26" ht="25" customHeight="1" thickTop="1" thickBot="1" x14ac:dyDescent="0.25">
      <c r="A7" s="231" t="s">
        <v>22</v>
      </c>
      <c r="B7" s="110">
        <v>1</v>
      </c>
      <c r="C7" s="111" t="s">
        <v>33</v>
      </c>
      <c r="D7" s="100" t="s">
        <v>24</v>
      </c>
      <c r="E7" s="53" t="s">
        <v>25</v>
      </c>
      <c r="F7" s="54">
        <v>30</v>
      </c>
      <c r="G7" s="55" t="s">
        <v>26</v>
      </c>
      <c r="H7" s="53">
        <v>3</v>
      </c>
      <c r="I7" s="54">
        <v>30</v>
      </c>
      <c r="J7" s="55" t="s">
        <v>26</v>
      </c>
      <c r="K7" s="53">
        <v>4</v>
      </c>
      <c r="L7" s="54">
        <v>30</v>
      </c>
      <c r="M7" s="55" t="s">
        <v>26</v>
      </c>
      <c r="N7" s="53">
        <v>4</v>
      </c>
      <c r="O7" s="54">
        <v>30</v>
      </c>
      <c r="P7" s="55" t="s">
        <v>26</v>
      </c>
      <c r="Q7" s="53">
        <v>4</v>
      </c>
      <c r="R7" s="54">
        <v>30</v>
      </c>
      <c r="S7" s="55" t="s">
        <v>27</v>
      </c>
      <c r="T7" s="53">
        <v>4</v>
      </c>
      <c r="U7" s="54">
        <v>30</v>
      </c>
      <c r="V7" s="55" t="s">
        <v>35</v>
      </c>
      <c r="W7" s="93">
        <v>4</v>
      </c>
      <c r="X7" s="81">
        <f>SUM(F7,I7,L7,O7,R7,U7)</f>
        <v>180</v>
      </c>
      <c r="Y7" s="82">
        <f>SUM(H7+K7+N7+Q7+T7+W7)</f>
        <v>23</v>
      </c>
      <c r="Z7" s="1"/>
    </row>
    <row r="8" spans="1:26" ht="25" customHeight="1" thickTop="1" thickBot="1" x14ac:dyDescent="0.25">
      <c r="A8" s="202"/>
      <c r="B8" s="112">
        <v>2</v>
      </c>
      <c r="C8" s="113" t="s">
        <v>28</v>
      </c>
      <c r="D8" s="49" t="s">
        <v>29</v>
      </c>
      <c r="E8" s="59" t="s">
        <v>25</v>
      </c>
      <c r="F8" s="60">
        <v>7.5</v>
      </c>
      <c r="G8" s="61" t="s">
        <v>32</v>
      </c>
      <c r="H8" s="59">
        <v>1</v>
      </c>
      <c r="I8" s="60">
        <v>7.5</v>
      </c>
      <c r="J8" s="61" t="s">
        <v>32</v>
      </c>
      <c r="K8" s="59">
        <v>1</v>
      </c>
      <c r="L8" s="60">
        <v>15</v>
      </c>
      <c r="M8" s="61" t="s">
        <v>32</v>
      </c>
      <c r="N8" s="59">
        <v>1</v>
      </c>
      <c r="O8" s="60">
        <v>15</v>
      </c>
      <c r="P8" s="61" t="s">
        <v>32</v>
      </c>
      <c r="Q8" s="59">
        <v>1</v>
      </c>
      <c r="R8" s="60">
        <v>7.5</v>
      </c>
      <c r="S8" s="61" t="s">
        <v>32</v>
      </c>
      <c r="T8" s="59">
        <v>1</v>
      </c>
      <c r="U8" s="60">
        <v>7.5</v>
      </c>
      <c r="V8" s="61" t="s">
        <v>26</v>
      </c>
      <c r="W8" s="95">
        <v>1</v>
      </c>
      <c r="X8" s="65">
        <f>SUM(F8,I8,L8,O8,R8,U8)</f>
        <v>60</v>
      </c>
      <c r="Y8" s="82">
        <f t="shared" ref="Y8:Y35" si="0">SUM(H8+K8+N8+Q8+T8+W8)</f>
        <v>6</v>
      </c>
      <c r="Z8" s="1"/>
    </row>
    <row r="9" spans="1:26" ht="25" customHeight="1" thickTop="1" thickBot="1" x14ac:dyDescent="0.25">
      <c r="A9" s="202"/>
      <c r="B9" s="112">
        <v>3</v>
      </c>
      <c r="C9" s="114" t="s">
        <v>65</v>
      </c>
      <c r="D9" s="49" t="s">
        <v>31</v>
      </c>
      <c r="E9" s="115" t="s">
        <v>66</v>
      </c>
      <c r="F9" s="60"/>
      <c r="G9" s="61"/>
      <c r="H9" s="59"/>
      <c r="I9" s="60"/>
      <c r="J9" s="61"/>
      <c r="K9" s="59"/>
      <c r="L9" s="60"/>
      <c r="M9" s="61"/>
      <c r="N9" s="59"/>
      <c r="O9" s="60"/>
      <c r="P9" s="61"/>
      <c r="Q9" s="59"/>
      <c r="R9" s="60">
        <v>15</v>
      </c>
      <c r="S9" s="61" t="s">
        <v>32</v>
      </c>
      <c r="T9" s="59">
        <v>1</v>
      </c>
      <c r="U9" s="60">
        <v>15</v>
      </c>
      <c r="V9" s="61" t="s">
        <v>32</v>
      </c>
      <c r="W9" s="95">
        <v>1</v>
      </c>
      <c r="X9" s="65">
        <v>30</v>
      </c>
      <c r="Y9" s="82">
        <f t="shared" si="0"/>
        <v>2</v>
      </c>
      <c r="Z9" s="1"/>
    </row>
    <row r="10" spans="1:26" ht="25" customHeight="1" thickTop="1" thickBot="1" x14ac:dyDescent="0.25">
      <c r="A10" s="202"/>
      <c r="B10" s="116">
        <v>4</v>
      </c>
      <c r="C10" s="117" t="s">
        <v>23</v>
      </c>
      <c r="D10" s="48" t="s">
        <v>24</v>
      </c>
      <c r="E10" s="59" t="s">
        <v>25</v>
      </c>
      <c r="F10" s="69"/>
      <c r="G10" s="70"/>
      <c r="H10" s="68"/>
      <c r="I10" s="69"/>
      <c r="J10" s="70"/>
      <c r="K10" s="68"/>
      <c r="L10" s="69"/>
      <c r="M10" s="70"/>
      <c r="N10" s="68"/>
      <c r="O10" s="69"/>
      <c r="P10" s="70"/>
      <c r="Q10" s="68"/>
      <c r="R10" s="69"/>
      <c r="S10" s="70"/>
      <c r="T10" s="68"/>
      <c r="U10" s="69">
        <v>15</v>
      </c>
      <c r="V10" s="70" t="s">
        <v>32</v>
      </c>
      <c r="W10" s="96">
        <v>1</v>
      </c>
      <c r="X10" s="65">
        <f>SUM(F10,I10,L10,O10,R10,U10)</f>
        <v>15</v>
      </c>
      <c r="Y10" s="82">
        <f t="shared" si="0"/>
        <v>1</v>
      </c>
      <c r="Z10" s="1"/>
    </row>
    <row r="11" spans="1:26" ht="25" customHeight="1" thickTop="1" thickBot="1" x14ac:dyDescent="0.25">
      <c r="A11" s="202"/>
      <c r="B11" s="116">
        <v>5</v>
      </c>
      <c r="C11" s="118" t="s">
        <v>67</v>
      </c>
      <c r="D11" s="69" t="s">
        <v>29</v>
      </c>
      <c r="E11" s="68" t="s">
        <v>25</v>
      </c>
      <c r="F11" s="69">
        <v>15</v>
      </c>
      <c r="G11" s="70" t="s">
        <v>32</v>
      </c>
      <c r="H11" s="68">
        <v>1</v>
      </c>
      <c r="I11" s="69">
        <v>15</v>
      </c>
      <c r="J11" s="70" t="s">
        <v>32</v>
      </c>
      <c r="K11" s="68">
        <v>1</v>
      </c>
      <c r="L11" s="69">
        <v>15</v>
      </c>
      <c r="M11" s="70" t="s">
        <v>32</v>
      </c>
      <c r="N11" s="68">
        <v>1</v>
      </c>
      <c r="O11" s="69">
        <v>15</v>
      </c>
      <c r="P11" s="70" t="s">
        <v>32</v>
      </c>
      <c r="Q11" s="68">
        <v>1</v>
      </c>
      <c r="R11" s="69">
        <v>15</v>
      </c>
      <c r="S11" s="70" t="s">
        <v>26</v>
      </c>
      <c r="T11" s="68">
        <v>2</v>
      </c>
      <c r="U11" s="69"/>
      <c r="V11" s="70"/>
      <c r="W11" s="96"/>
      <c r="X11" s="65">
        <f>SUM(F11,I11,L11,O11,R11,U11)</f>
        <v>75</v>
      </c>
      <c r="Y11" s="82">
        <f t="shared" si="0"/>
        <v>6</v>
      </c>
      <c r="Z11" s="1"/>
    </row>
    <row r="12" spans="1:26" ht="25" customHeight="1" thickTop="1" thickBot="1" x14ac:dyDescent="0.25">
      <c r="A12" s="202"/>
      <c r="B12" s="112">
        <v>6</v>
      </c>
      <c r="C12" s="113" t="s">
        <v>68</v>
      </c>
      <c r="D12" s="49" t="s">
        <v>24</v>
      </c>
      <c r="E12" s="59" t="s">
        <v>35</v>
      </c>
      <c r="F12" s="60">
        <v>30</v>
      </c>
      <c r="G12" s="61" t="s">
        <v>35</v>
      </c>
      <c r="H12" s="59">
        <v>1</v>
      </c>
      <c r="I12" s="60">
        <v>30</v>
      </c>
      <c r="J12" s="61" t="s">
        <v>35</v>
      </c>
      <c r="K12" s="59">
        <v>1</v>
      </c>
      <c r="L12" s="60">
        <v>30</v>
      </c>
      <c r="M12" s="61" t="s">
        <v>35</v>
      </c>
      <c r="N12" s="59">
        <v>1</v>
      </c>
      <c r="O12" s="60">
        <v>30</v>
      </c>
      <c r="P12" s="61" t="s">
        <v>35</v>
      </c>
      <c r="Q12" s="59">
        <v>1</v>
      </c>
      <c r="R12" s="60">
        <v>30</v>
      </c>
      <c r="S12" s="61" t="s">
        <v>35</v>
      </c>
      <c r="T12" s="59">
        <v>1</v>
      </c>
      <c r="U12" s="60">
        <v>30</v>
      </c>
      <c r="V12" s="61" t="s">
        <v>35</v>
      </c>
      <c r="W12" s="95">
        <v>1</v>
      </c>
      <c r="X12" s="65">
        <f t="shared" ref="X12:X35" si="1">SUM(F12,I12,L12,O12,R12,U12)</f>
        <v>180</v>
      </c>
      <c r="Y12" s="82">
        <f t="shared" si="0"/>
        <v>6</v>
      </c>
      <c r="Z12" s="1"/>
    </row>
    <row r="13" spans="1:26" ht="25" customHeight="1" thickTop="1" thickBot="1" x14ac:dyDescent="0.25">
      <c r="A13" s="202"/>
      <c r="B13" s="119">
        <v>7</v>
      </c>
      <c r="C13" s="120" t="s">
        <v>69</v>
      </c>
      <c r="D13" s="121" t="s">
        <v>31</v>
      </c>
      <c r="E13" s="59" t="s">
        <v>35</v>
      </c>
      <c r="F13" s="122"/>
      <c r="G13" s="123"/>
      <c r="H13" s="124"/>
      <c r="I13" s="122"/>
      <c r="J13" s="123"/>
      <c r="K13" s="124"/>
      <c r="L13" s="122"/>
      <c r="M13" s="123"/>
      <c r="N13" s="124"/>
      <c r="O13" s="122"/>
      <c r="P13" s="123"/>
      <c r="Q13" s="124"/>
      <c r="R13" s="60">
        <v>30</v>
      </c>
      <c r="S13" s="61" t="s">
        <v>35</v>
      </c>
      <c r="T13" s="59">
        <v>1</v>
      </c>
      <c r="U13" s="125">
        <v>30</v>
      </c>
      <c r="V13" s="95" t="s">
        <v>32</v>
      </c>
      <c r="W13" s="59">
        <v>1</v>
      </c>
      <c r="X13" s="65">
        <f t="shared" si="1"/>
        <v>60</v>
      </c>
      <c r="Y13" s="82">
        <f t="shared" si="0"/>
        <v>2</v>
      </c>
      <c r="Z13" s="1"/>
    </row>
    <row r="14" spans="1:26" ht="25" customHeight="1" thickTop="1" thickBot="1" x14ac:dyDescent="0.25">
      <c r="A14" s="202"/>
      <c r="B14" s="116">
        <v>8</v>
      </c>
      <c r="C14" s="118" t="s">
        <v>83</v>
      </c>
      <c r="D14" s="69" t="s">
        <v>31</v>
      </c>
      <c r="E14" s="68" t="s">
        <v>35</v>
      </c>
      <c r="F14" s="69"/>
      <c r="G14" s="70"/>
      <c r="H14" s="68"/>
      <c r="I14" s="69"/>
      <c r="J14" s="70"/>
      <c r="K14" s="68"/>
      <c r="L14" s="69">
        <v>30</v>
      </c>
      <c r="M14" s="70" t="s">
        <v>26</v>
      </c>
      <c r="N14" s="68">
        <v>2</v>
      </c>
      <c r="O14" s="69"/>
      <c r="P14" s="70"/>
      <c r="Q14" s="68"/>
      <c r="R14" s="69"/>
      <c r="S14" s="70"/>
      <c r="T14" s="68"/>
      <c r="U14" s="69"/>
      <c r="V14" s="70"/>
      <c r="W14" s="96"/>
      <c r="X14" s="65">
        <v>30</v>
      </c>
      <c r="Y14" s="82">
        <f t="shared" si="0"/>
        <v>2</v>
      </c>
      <c r="Z14" s="1"/>
    </row>
    <row r="15" spans="1:26" ht="25" customHeight="1" thickTop="1" thickBot="1" x14ac:dyDescent="0.25">
      <c r="A15" s="232"/>
      <c r="B15" s="126">
        <v>9</v>
      </c>
      <c r="C15" s="127" t="s">
        <v>39</v>
      </c>
      <c r="D15" s="88" t="s">
        <v>29</v>
      </c>
      <c r="E15" s="77" t="s">
        <v>35</v>
      </c>
      <c r="F15" s="78">
        <v>30</v>
      </c>
      <c r="G15" s="79" t="s">
        <v>35</v>
      </c>
      <c r="H15" s="77">
        <v>1</v>
      </c>
      <c r="I15" s="78">
        <v>30</v>
      </c>
      <c r="J15" s="79" t="s">
        <v>35</v>
      </c>
      <c r="K15" s="77">
        <v>1</v>
      </c>
      <c r="L15" s="78">
        <v>30</v>
      </c>
      <c r="M15" s="79" t="s">
        <v>35</v>
      </c>
      <c r="N15" s="77">
        <v>1</v>
      </c>
      <c r="O15" s="78">
        <v>30</v>
      </c>
      <c r="P15" s="79" t="s">
        <v>35</v>
      </c>
      <c r="Q15" s="77">
        <v>1</v>
      </c>
      <c r="R15" s="78">
        <v>30</v>
      </c>
      <c r="S15" s="79" t="s">
        <v>35</v>
      </c>
      <c r="T15" s="77">
        <v>1</v>
      </c>
      <c r="U15" s="78">
        <v>20</v>
      </c>
      <c r="V15" s="79" t="s">
        <v>35</v>
      </c>
      <c r="W15" s="128">
        <v>1</v>
      </c>
      <c r="X15" s="92">
        <f t="shared" si="1"/>
        <v>170</v>
      </c>
      <c r="Y15" s="82">
        <f t="shared" si="0"/>
        <v>6</v>
      </c>
      <c r="Z15" s="1"/>
    </row>
    <row r="16" spans="1:26" ht="25" customHeight="1" thickTop="1" thickBot="1" x14ac:dyDescent="0.25">
      <c r="A16" s="231" t="s">
        <v>40</v>
      </c>
      <c r="B16" s="64">
        <v>10</v>
      </c>
      <c r="C16" s="129" t="s">
        <v>41</v>
      </c>
      <c r="D16" s="100" t="s">
        <v>29</v>
      </c>
      <c r="E16" s="59" t="s">
        <v>25</v>
      </c>
      <c r="F16" s="60"/>
      <c r="G16" s="61"/>
      <c r="H16" s="59"/>
      <c r="I16" s="60"/>
      <c r="J16" s="61"/>
      <c r="K16" s="95"/>
      <c r="L16" s="84">
        <v>7.5</v>
      </c>
      <c r="M16" s="61" t="s">
        <v>35</v>
      </c>
      <c r="N16" s="59">
        <v>1</v>
      </c>
      <c r="O16" s="60">
        <v>7.5</v>
      </c>
      <c r="P16" s="61" t="s">
        <v>32</v>
      </c>
      <c r="Q16" s="95">
        <v>1</v>
      </c>
      <c r="R16" s="84"/>
      <c r="S16" s="61"/>
      <c r="T16" s="59"/>
      <c r="U16" s="60"/>
      <c r="V16" s="61"/>
      <c r="W16" s="95"/>
      <c r="X16" s="62">
        <f>SUM(F16,I16,L16,O16,R16,U16)</f>
        <v>15</v>
      </c>
      <c r="Y16" s="57">
        <f t="shared" si="0"/>
        <v>2</v>
      </c>
      <c r="Z16" s="1"/>
    </row>
    <row r="17" spans="1:29" ht="25" customHeight="1" thickTop="1" thickBot="1" x14ac:dyDescent="0.25">
      <c r="A17" s="202"/>
      <c r="B17" s="67">
        <v>11</v>
      </c>
      <c r="C17" s="129" t="s">
        <v>42</v>
      </c>
      <c r="D17" s="61" t="s">
        <v>31</v>
      </c>
      <c r="E17" s="68" t="s">
        <v>25</v>
      </c>
      <c r="F17" s="69">
        <v>15</v>
      </c>
      <c r="G17" s="70" t="s">
        <v>32</v>
      </c>
      <c r="H17" s="59">
        <v>1</v>
      </c>
      <c r="I17" s="84">
        <v>15</v>
      </c>
      <c r="J17" s="61" t="s">
        <v>26</v>
      </c>
      <c r="K17" s="96">
        <v>2</v>
      </c>
      <c r="L17" s="97"/>
      <c r="M17" s="70"/>
      <c r="N17" s="68"/>
      <c r="O17" s="69"/>
      <c r="P17" s="70"/>
      <c r="Q17" s="59"/>
      <c r="R17" s="97"/>
      <c r="S17" s="70"/>
      <c r="T17" s="68"/>
      <c r="U17" s="84"/>
      <c r="V17" s="70"/>
      <c r="W17" s="96"/>
      <c r="X17" s="62">
        <f>SUM(F17,I17,L17,O17,R17,U17)</f>
        <v>30</v>
      </c>
      <c r="Y17" s="57">
        <f t="shared" si="0"/>
        <v>3</v>
      </c>
      <c r="Z17" s="1"/>
    </row>
    <row r="18" spans="1:29" ht="25" customHeight="1" thickTop="1" thickBot="1" x14ac:dyDescent="0.25">
      <c r="A18" s="202"/>
      <c r="B18" s="64">
        <v>12</v>
      </c>
      <c r="C18" s="130" t="s">
        <v>70</v>
      </c>
      <c r="D18" s="121" t="s">
        <v>31</v>
      </c>
      <c r="E18" s="59" t="s">
        <v>35</v>
      </c>
      <c r="F18" s="84">
        <v>30</v>
      </c>
      <c r="G18" s="61" t="s">
        <v>32</v>
      </c>
      <c r="H18" s="131">
        <v>1</v>
      </c>
      <c r="I18" s="132">
        <v>30</v>
      </c>
      <c r="J18" s="133" t="s">
        <v>32</v>
      </c>
      <c r="K18" s="59">
        <v>1</v>
      </c>
      <c r="L18" s="84">
        <v>30</v>
      </c>
      <c r="M18" s="61" t="s">
        <v>32</v>
      </c>
      <c r="N18" s="59">
        <v>1</v>
      </c>
      <c r="O18" s="84">
        <v>30</v>
      </c>
      <c r="P18" s="61" t="s">
        <v>32</v>
      </c>
      <c r="Q18" s="134">
        <v>1</v>
      </c>
      <c r="R18" s="84">
        <v>30</v>
      </c>
      <c r="S18" s="61" t="s">
        <v>26</v>
      </c>
      <c r="T18" s="59">
        <v>2</v>
      </c>
      <c r="U18" s="132"/>
      <c r="V18" s="61"/>
      <c r="W18" s="59"/>
      <c r="X18" s="135">
        <f t="shared" si="1"/>
        <v>150</v>
      </c>
      <c r="Y18" s="57">
        <f t="shared" si="0"/>
        <v>6</v>
      </c>
      <c r="Z18" s="1"/>
    </row>
    <row r="19" spans="1:29" ht="25" customHeight="1" thickTop="1" thickBot="1" x14ac:dyDescent="0.25">
      <c r="A19" s="202"/>
      <c r="B19" s="64">
        <v>13</v>
      </c>
      <c r="C19" s="129" t="s">
        <v>44</v>
      </c>
      <c r="D19" s="49" t="s">
        <v>24</v>
      </c>
      <c r="E19" s="59" t="s">
        <v>35</v>
      </c>
      <c r="F19" s="60">
        <v>15</v>
      </c>
      <c r="G19" s="61" t="s">
        <v>32</v>
      </c>
      <c r="H19" s="59">
        <v>1</v>
      </c>
      <c r="I19" s="60"/>
      <c r="J19" s="61"/>
      <c r="K19" s="95"/>
      <c r="L19" s="84"/>
      <c r="M19" s="61"/>
      <c r="N19" s="59"/>
      <c r="O19" s="60"/>
      <c r="P19" s="61"/>
      <c r="Q19" s="95"/>
      <c r="R19" s="84">
        <v>15</v>
      </c>
      <c r="S19" s="61" t="s">
        <v>26</v>
      </c>
      <c r="T19" s="59">
        <v>2</v>
      </c>
      <c r="U19" s="60"/>
      <c r="V19" s="61"/>
      <c r="W19" s="95"/>
      <c r="X19" s="62">
        <f t="shared" si="1"/>
        <v>30</v>
      </c>
      <c r="Y19" s="57">
        <f t="shared" si="0"/>
        <v>3</v>
      </c>
      <c r="Z19" s="1"/>
    </row>
    <row r="20" spans="1:29" ht="25" customHeight="1" thickTop="1" thickBot="1" x14ac:dyDescent="0.25">
      <c r="A20" s="202"/>
      <c r="B20" s="64">
        <v>14</v>
      </c>
      <c r="C20" s="129" t="s">
        <v>45</v>
      </c>
      <c r="D20" s="121" t="s">
        <v>31</v>
      </c>
      <c r="E20" s="59" t="s">
        <v>35</v>
      </c>
      <c r="F20" s="60">
        <v>30</v>
      </c>
      <c r="G20" s="61" t="s">
        <v>32</v>
      </c>
      <c r="H20" s="59">
        <v>1</v>
      </c>
      <c r="I20" s="60">
        <v>30</v>
      </c>
      <c r="J20" s="61" t="s">
        <v>32</v>
      </c>
      <c r="K20" s="95">
        <v>1</v>
      </c>
      <c r="L20" s="84">
        <v>30</v>
      </c>
      <c r="M20" s="61" t="s">
        <v>32</v>
      </c>
      <c r="N20" s="59">
        <v>1</v>
      </c>
      <c r="O20" s="60">
        <v>30</v>
      </c>
      <c r="P20" s="61" t="s">
        <v>26</v>
      </c>
      <c r="Q20" s="95">
        <v>2</v>
      </c>
      <c r="R20" s="84">
        <v>30</v>
      </c>
      <c r="S20" s="61" t="s">
        <v>26</v>
      </c>
      <c r="T20" s="59">
        <v>2</v>
      </c>
      <c r="U20" s="60" t="s">
        <v>71</v>
      </c>
      <c r="V20" s="61"/>
      <c r="W20" s="95"/>
      <c r="X20" s="62">
        <f t="shared" si="1"/>
        <v>150</v>
      </c>
      <c r="Y20" s="57">
        <f t="shared" si="0"/>
        <v>7</v>
      </c>
      <c r="Z20" s="1"/>
    </row>
    <row r="21" spans="1:29" ht="25" customHeight="1" thickTop="1" thickBot="1" x14ac:dyDescent="0.25">
      <c r="A21" s="202"/>
      <c r="B21" s="64">
        <v>15</v>
      </c>
      <c r="C21" s="129" t="s">
        <v>46</v>
      </c>
      <c r="D21" s="49" t="s">
        <v>38</v>
      </c>
      <c r="E21" s="59" t="s">
        <v>35</v>
      </c>
      <c r="F21" s="60">
        <v>30</v>
      </c>
      <c r="G21" s="61" t="s">
        <v>32</v>
      </c>
      <c r="H21" s="59">
        <v>1</v>
      </c>
      <c r="I21" s="60">
        <v>30</v>
      </c>
      <c r="J21" s="61" t="s">
        <v>32</v>
      </c>
      <c r="K21" s="95">
        <v>1</v>
      </c>
      <c r="L21" s="84">
        <v>30</v>
      </c>
      <c r="M21" s="61" t="s">
        <v>26</v>
      </c>
      <c r="N21" s="59">
        <v>2</v>
      </c>
      <c r="O21" s="60"/>
      <c r="P21" s="61"/>
      <c r="Q21" s="95"/>
      <c r="R21" s="84"/>
      <c r="S21" s="61"/>
      <c r="T21" s="59"/>
      <c r="U21" s="60"/>
      <c r="V21" s="61"/>
      <c r="W21" s="95"/>
      <c r="X21" s="62">
        <f t="shared" si="1"/>
        <v>90</v>
      </c>
      <c r="Y21" s="57">
        <f t="shared" si="0"/>
        <v>4</v>
      </c>
      <c r="Z21" s="1"/>
      <c r="AC21" s="6"/>
    </row>
    <row r="22" spans="1:29" ht="25" customHeight="1" thickTop="1" thickBot="1" x14ac:dyDescent="0.25">
      <c r="A22" s="202"/>
      <c r="B22" s="64">
        <v>16</v>
      </c>
      <c r="C22" s="129" t="s">
        <v>47</v>
      </c>
      <c r="D22" s="49" t="s">
        <v>29</v>
      </c>
      <c r="E22" s="59" t="s">
        <v>35</v>
      </c>
      <c r="F22" s="60">
        <v>30</v>
      </c>
      <c r="G22" s="61" t="s">
        <v>32</v>
      </c>
      <c r="H22" s="59">
        <v>1</v>
      </c>
      <c r="I22" s="60">
        <v>30</v>
      </c>
      <c r="J22" s="61" t="s">
        <v>32</v>
      </c>
      <c r="K22" s="95">
        <v>1</v>
      </c>
      <c r="L22" s="84"/>
      <c r="M22" s="61"/>
      <c r="N22" s="59"/>
      <c r="O22" s="60"/>
      <c r="P22" s="61"/>
      <c r="Q22" s="95"/>
      <c r="R22" s="84"/>
      <c r="S22" s="61"/>
      <c r="T22" s="59"/>
      <c r="U22" s="60"/>
      <c r="V22" s="61"/>
      <c r="W22" s="95"/>
      <c r="X22" s="62">
        <f t="shared" si="1"/>
        <v>60</v>
      </c>
      <c r="Y22" s="57">
        <f t="shared" si="0"/>
        <v>2</v>
      </c>
      <c r="Z22" s="1"/>
    </row>
    <row r="23" spans="1:29" ht="25" customHeight="1" thickTop="1" thickBot="1" x14ac:dyDescent="0.25">
      <c r="A23" s="202"/>
      <c r="B23" s="64">
        <v>17</v>
      </c>
      <c r="C23" s="129" t="s">
        <v>48</v>
      </c>
      <c r="D23" s="49" t="s">
        <v>24</v>
      </c>
      <c r="E23" s="59" t="s">
        <v>35</v>
      </c>
      <c r="F23" s="60"/>
      <c r="G23" s="61"/>
      <c r="H23" s="59"/>
      <c r="I23" s="60"/>
      <c r="J23" s="61"/>
      <c r="K23" s="95"/>
      <c r="L23" s="84">
        <v>30</v>
      </c>
      <c r="M23" s="61" t="s">
        <v>32</v>
      </c>
      <c r="N23" s="59">
        <v>1</v>
      </c>
      <c r="O23" s="60">
        <v>30</v>
      </c>
      <c r="P23" s="61" t="s">
        <v>26</v>
      </c>
      <c r="Q23" s="95">
        <v>2</v>
      </c>
      <c r="R23" s="84"/>
      <c r="S23" s="61"/>
      <c r="T23" s="59"/>
      <c r="U23" s="60"/>
      <c r="V23" s="61"/>
      <c r="W23" s="95"/>
      <c r="X23" s="62">
        <f t="shared" si="1"/>
        <v>60</v>
      </c>
      <c r="Y23" s="57">
        <f t="shared" si="0"/>
        <v>3</v>
      </c>
      <c r="Z23" s="1"/>
    </row>
    <row r="24" spans="1:29" ht="25" customHeight="1" thickTop="1" thickBot="1" x14ac:dyDescent="0.25">
      <c r="A24" s="202"/>
      <c r="B24" s="64">
        <v>18</v>
      </c>
      <c r="C24" s="129" t="s">
        <v>49</v>
      </c>
      <c r="D24" s="49" t="s">
        <v>31</v>
      </c>
      <c r="E24" s="59" t="s">
        <v>35</v>
      </c>
      <c r="F24" s="60">
        <v>30</v>
      </c>
      <c r="G24" s="61" t="s">
        <v>32</v>
      </c>
      <c r="H24" s="59">
        <v>1</v>
      </c>
      <c r="I24" s="60">
        <v>30</v>
      </c>
      <c r="J24" s="61" t="s">
        <v>26</v>
      </c>
      <c r="K24" s="95">
        <v>2</v>
      </c>
      <c r="L24" s="84"/>
      <c r="M24" s="61"/>
      <c r="N24" s="59"/>
      <c r="O24" s="60"/>
      <c r="P24" s="61"/>
      <c r="Q24" s="95"/>
      <c r="R24" s="84"/>
      <c r="S24" s="61"/>
      <c r="T24" s="59"/>
      <c r="U24" s="60"/>
      <c r="V24" s="61"/>
      <c r="W24" s="95"/>
      <c r="X24" s="62">
        <f t="shared" si="1"/>
        <v>60</v>
      </c>
      <c r="Y24" s="57">
        <f t="shared" si="0"/>
        <v>3</v>
      </c>
      <c r="Z24" s="1"/>
    </row>
    <row r="25" spans="1:29" ht="25" customHeight="1" thickTop="1" thickBot="1" x14ac:dyDescent="0.25">
      <c r="A25" s="202"/>
      <c r="B25" s="58">
        <v>19</v>
      </c>
      <c r="C25" s="130" t="s">
        <v>72</v>
      </c>
      <c r="D25" s="49" t="s">
        <v>24</v>
      </c>
      <c r="E25" s="131" t="s">
        <v>35</v>
      </c>
      <c r="F25" s="132"/>
      <c r="G25" s="133"/>
      <c r="H25" s="131"/>
      <c r="I25" s="132"/>
      <c r="J25" s="133"/>
      <c r="K25" s="134"/>
      <c r="L25" s="136">
        <v>30</v>
      </c>
      <c r="M25" s="133" t="s">
        <v>32</v>
      </c>
      <c r="N25" s="131">
        <v>1</v>
      </c>
      <c r="O25" s="132">
        <v>30</v>
      </c>
      <c r="P25" s="133" t="s">
        <v>26</v>
      </c>
      <c r="Q25" s="134">
        <v>2</v>
      </c>
      <c r="R25" s="84"/>
      <c r="S25" s="61"/>
      <c r="T25" s="59"/>
      <c r="U25" s="60"/>
      <c r="V25" s="61"/>
      <c r="W25" s="95"/>
      <c r="X25" s="62">
        <f t="shared" si="1"/>
        <v>60</v>
      </c>
      <c r="Y25" s="57">
        <f t="shared" si="0"/>
        <v>3</v>
      </c>
      <c r="Z25" s="5"/>
    </row>
    <row r="26" spans="1:29" ht="25" customHeight="1" thickTop="1" thickBot="1" x14ac:dyDescent="0.25">
      <c r="A26" s="232"/>
      <c r="B26" s="58">
        <v>20</v>
      </c>
      <c r="C26" s="130" t="s">
        <v>51</v>
      </c>
      <c r="D26" s="88" t="s">
        <v>24</v>
      </c>
      <c r="E26" s="137" t="s">
        <v>35</v>
      </c>
      <c r="F26" s="132"/>
      <c r="G26" s="133"/>
      <c r="H26" s="131"/>
      <c r="I26" s="132"/>
      <c r="J26" s="133"/>
      <c r="K26" s="134"/>
      <c r="L26" s="138"/>
      <c r="M26" s="139"/>
      <c r="N26" s="137"/>
      <c r="O26" s="132"/>
      <c r="P26" s="133"/>
      <c r="Q26" s="134"/>
      <c r="R26" s="138">
        <v>30</v>
      </c>
      <c r="S26" s="139" t="s">
        <v>32</v>
      </c>
      <c r="T26" s="137">
        <v>1</v>
      </c>
      <c r="U26" s="132">
        <v>30</v>
      </c>
      <c r="V26" s="133" t="s">
        <v>26</v>
      </c>
      <c r="W26" s="134">
        <v>2</v>
      </c>
      <c r="X26" s="140">
        <f t="shared" si="1"/>
        <v>60</v>
      </c>
      <c r="Y26" s="57">
        <f t="shared" si="0"/>
        <v>3</v>
      </c>
      <c r="Z26" s="1"/>
    </row>
    <row r="27" spans="1:29" ht="25" customHeight="1" thickTop="1" thickBot="1" x14ac:dyDescent="0.25">
      <c r="A27" s="202" t="s">
        <v>52</v>
      </c>
      <c r="B27" s="51">
        <v>21</v>
      </c>
      <c r="C27" s="111" t="s">
        <v>53</v>
      </c>
      <c r="D27" s="100" t="s">
        <v>24</v>
      </c>
      <c r="E27" s="93" t="s">
        <v>35</v>
      </c>
      <c r="F27" s="94"/>
      <c r="G27" s="55"/>
      <c r="H27" s="53"/>
      <c r="I27" s="54"/>
      <c r="J27" s="55"/>
      <c r="K27" s="93"/>
      <c r="L27" s="94">
        <v>30</v>
      </c>
      <c r="M27" s="55" t="s">
        <v>73</v>
      </c>
      <c r="N27" s="53">
        <v>1</v>
      </c>
      <c r="O27" s="54">
        <v>30</v>
      </c>
      <c r="P27" s="55" t="s">
        <v>26</v>
      </c>
      <c r="Q27" s="93">
        <v>2</v>
      </c>
      <c r="R27" s="94"/>
      <c r="S27" s="55"/>
      <c r="T27" s="53"/>
      <c r="U27" s="54"/>
      <c r="V27" s="55"/>
      <c r="W27" s="93"/>
      <c r="X27" s="56">
        <f t="shared" si="1"/>
        <v>60</v>
      </c>
      <c r="Y27" s="57">
        <f t="shared" si="0"/>
        <v>3</v>
      </c>
      <c r="Z27" s="1"/>
    </row>
    <row r="28" spans="1:29" ht="25" customHeight="1" thickTop="1" thickBot="1" x14ac:dyDescent="0.25">
      <c r="A28" s="202"/>
      <c r="B28" s="64">
        <v>22</v>
      </c>
      <c r="C28" s="113" t="s">
        <v>54</v>
      </c>
      <c r="D28" s="49" t="s">
        <v>24</v>
      </c>
      <c r="E28" s="95" t="s">
        <v>35</v>
      </c>
      <c r="F28" s="84"/>
      <c r="G28" s="61"/>
      <c r="H28" s="59"/>
      <c r="I28" s="60"/>
      <c r="J28" s="61"/>
      <c r="K28" s="95"/>
      <c r="L28" s="84"/>
      <c r="M28" s="61"/>
      <c r="N28" s="59"/>
      <c r="O28" s="60"/>
      <c r="P28" s="61"/>
      <c r="Q28" s="95"/>
      <c r="R28" s="84">
        <v>30</v>
      </c>
      <c r="S28" s="61" t="s">
        <v>32</v>
      </c>
      <c r="T28" s="59">
        <v>2</v>
      </c>
      <c r="U28" s="60">
        <v>30</v>
      </c>
      <c r="V28" s="61" t="s">
        <v>32</v>
      </c>
      <c r="W28" s="95">
        <v>2</v>
      </c>
      <c r="X28" s="62">
        <f t="shared" si="1"/>
        <v>60</v>
      </c>
      <c r="Y28" s="57">
        <f t="shared" si="0"/>
        <v>4</v>
      </c>
      <c r="Z28" s="1"/>
    </row>
    <row r="29" spans="1:29" ht="25" customHeight="1" thickTop="1" thickBot="1" x14ac:dyDescent="0.25">
      <c r="A29" s="202"/>
      <c r="B29" s="64">
        <v>23</v>
      </c>
      <c r="C29" s="113" t="s">
        <v>55</v>
      </c>
      <c r="D29" s="49" t="s">
        <v>24</v>
      </c>
      <c r="E29" s="95" t="s">
        <v>35</v>
      </c>
      <c r="F29" s="84"/>
      <c r="G29" s="61"/>
      <c r="H29" s="59"/>
      <c r="I29" s="60"/>
      <c r="J29" s="61"/>
      <c r="K29" s="95"/>
      <c r="L29" s="84"/>
      <c r="M29" s="61"/>
      <c r="N29" s="59"/>
      <c r="O29" s="60"/>
      <c r="P29" s="61"/>
      <c r="Q29" s="95"/>
      <c r="R29" s="84">
        <v>15</v>
      </c>
      <c r="S29" s="61" t="s">
        <v>26</v>
      </c>
      <c r="T29" s="59">
        <v>2</v>
      </c>
      <c r="U29" s="60"/>
      <c r="V29" s="61"/>
      <c r="W29" s="95"/>
      <c r="X29" s="62">
        <f t="shared" si="1"/>
        <v>15</v>
      </c>
      <c r="Y29" s="57">
        <f t="shared" si="0"/>
        <v>2</v>
      </c>
      <c r="Z29" s="1"/>
    </row>
    <row r="30" spans="1:29" ht="25" customHeight="1" thickTop="1" thickBot="1" x14ac:dyDescent="0.25">
      <c r="A30" s="202"/>
      <c r="B30" s="64">
        <v>24</v>
      </c>
      <c r="C30" s="113" t="s">
        <v>56</v>
      </c>
      <c r="D30" s="121" t="s">
        <v>31</v>
      </c>
      <c r="E30" s="95" t="s">
        <v>35</v>
      </c>
      <c r="F30" s="84">
        <v>60</v>
      </c>
      <c r="G30" s="61" t="s">
        <v>35</v>
      </c>
      <c r="H30" s="59">
        <v>4</v>
      </c>
      <c r="I30" s="60">
        <v>60</v>
      </c>
      <c r="J30" s="61" t="s">
        <v>35</v>
      </c>
      <c r="K30" s="95">
        <v>4</v>
      </c>
      <c r="L30" s="84">
        <v>60</v>
      </c>
      <c r="M30" s="61" t="s">
        <v>35</v>
      </c>
      <c r="N30" s="59">
        <v>4</v>
      </c>
      <c r="O30" s="60">
        <v>60</v>
      </c>
      <c r="P30" s="61" t="s">
        <v>35</v>
      </c>
      <c r="Q30" s="95">
        <v>4</v>
      </c>
      <c r="R30" s="84">
        <v>60</v>
      </c>
      <c r="S30" s="61" t="s">
        <v>35</v>
      </c>
      <c r="T30" s="59">
        <v>4</v>
      </c>
      <c r="U30" s="60">
        <v>60</v>
      </c>
      <c r="V30" s="61" t="s">
        <v>35</v>
      </c>
      <c r="W30" s="95">
        <v>4</v>
      </c>
      <c r="X30" s="62">
        <f t="shared" si="1"/>
        <v>360</v>
      </c>
      <c r="Y30" s="57">
        <f t="shared" si="0"/>
        <v>24</v>
      </c>
      <c r="Z30" s="1"/>
    </row>
    <row r="31" spans="1:29" ht="25" customHeight="1" thickTop="1" thickBot="1" x14ac:dyDescent="0.25">
      <c r="A31" s="202"/>
      <c r="B31" s="67">
        <v>25</v>
      </c>
      <c r="C31" s="117" t="s">
        <v>57</v>
      </c>
      <c r="D31" s="49" t="s">
        <v>24</v>
      </c>
      <c r="E31" s="96" t="s">
        <v>35</v>
      </c>
      <c r="F31" s="97">
        <v>2</v>
      </c>
      <c r="G31" s="70" t="s">
        <v>35</v>
      </c>
      <c r="H31" s="68">
        <v>0</v>
      </c>
      <c r="I31" s="69"/>
      <c r="J31" s="70"/>
      <c r="K31" s="96"/>
      <c r="L31" s="97"/>
      <c r="M31" s="70"/>
      <c r="N31" s="68"/>
      <c r="O31" s="69"/>
      <c r="P31" s="70"/>
      <c r="Q31" s="96"/>
      <c r="R31" s="97"/>
      <c r="S31" s="70"/>
      <c r="T31" s="68"/>
      <c r="U31" s="69"/>
      <c r="V31" s="70"/>
      <c r="W31" s="96"/>
      <c r="X31" s="62">
        <f t="shared" si="1"/>
        <v>2</v>
      </c>
      <c r="Y31" s="57">
        <f t="shared" si="0"/>
        <v>0</v>
      </c>
      <c r="Z31" s="1"/>
    </row>
    <row r="32" spans="1:29" ht="25" customHeight="1" thickTop="1" thickBot="1" x14ac:dyDescent="0.25">
      <c r="A32" s="202"/>
      <c r="B32" s="67">
        <v>26</v>
      </c>
      <c r="C32" s="117" t="s">
        <v>58</v>
      </c>
      <c r="D32" s="49" t="s">
        <v>24</v>
      </c>
      <c r="E32" s="96" t="s">
        <v>35</v>
      </c>
      <c r="F32" s="97">
        <v>4</v>
      </c>
      <c r="G32" s="70" t="s">
        <v>35</v>
      </c>
      <c r="H32" s="68">
        <v>0</v>
      </c>
      <c r="I32" s="69"/>
      <c r="J32" s="70"/>
      <c r="K32" s="96"/>
      <c r="L32" s="97"/>
      <c r="M32" s="70"/>
      <c r="N32" s="68"/>
      <c r="O32" s="69"/>
      <c r="P32" s="70"/>
      <c r="Q32" s="96"/>
      <c r="R32" s="97"/>
      <c r="S32" s="70"/>
      <c r="T32" s="68"/>
      <c r="U32" s="69"/>
      <c r="V32" s="70"/>
      <c r="W32" s="96"/>
      <c r="X32" s="62">
        <f t="shared" si="1"/>
        <v>4</v>
      </c>
      <c r="Y32" s="57">
        <f t="shared" si="0"/>
        <v>0</v>
      </c>
      <c r="Z32" s="1"/>
    </row>
    <row r="33" spans="1:26" ht="25" customHeight="1" thickTop="1" thickBot="1" x14ac:dyDescent="0.25">
      <c r="A33" s="203"/>
      <c r="B33" s="87">
        <v>27</v>
      </c>
      <c r="C33" s="141" t="s">
        <v>59</v>
      </c>
      <c r="D33" s="69" t="s">
        <v>29</v>
      </c>
      <c r="E33" s="98" t="s">
        <v>35</v>
      </c>
      <c r="F33" s="99">
        <v>30</v>
      </c>
      <c r="G33" s="91" t="s">
        <v>35</v>
      </c>
      <c r="H33" s="89">
        <v>0</v>
      </c>
      <c r="I33" s="90">
        <v>30</v>
      </c>
      <c r="J33" s="91" t="s">
        <v>35</v>
      </c>
      <c r="K33" s="98">
        <v>0</v>
      </c>
      <c r="L33" s="99"/>
      <c r="M33" s="91"/>
      <c r="N33" s="89"/>
      <c r="O33" s="90"/>
      <c r="P33" s="91"/>
      <c r="Q33" s="98"/>
      <c r="R33" s="99"/>
      <c r="S33" s="91"/>
      <c r="T33" s="89"/>
      <c r="U33" s="90"/>
      <c r="V33" s="91"/>
      <c r="W33" s="98"/>
      <c r="X33" s="140">
        <f t="shared" si="1"/>
        <v>60</v>
      </c>
      <c r="Y33" s="57">
        <f t="shared" si="0"/>
        <v>0</v>
      </c>
      <c r="Z33" s="1"/>
    </row>
    <row r="34" spans="1:26" ht="33" customHeight="1" thickTop="1" thickBot="1" x14ac:dyDescent="0.25">
      <c r="A34" s="225" t="s">
        <v>60</v>
      </c>
      <c r="B34" s="51">
        <v>28</v>
      </c>
      <c r="C34" s="111" t="s">
        <v>74</v>
      </c>
      <c r="D34" s="52" t="s">
        <v>31</v>
      </c>
      <c r="E34" s="93" t="s">
        <v>35</v>
      </c>
      <c r="F34" s="94">
        <v>30</v>
      </c>
      <c r="G34" s="55" t="s">
        <v>32</v>
      </c>
      <c r="H34" s="53">
        <v>2</v>
      </c>
      <c r="I34" s="54">
        <v>30</v>
      </c>
      <c r="J34" s="55" t="s">
        <v>32</v>
      </c>
      <c r="K34" s="93">
        <v>2</v>
      </c>
      <c r="L34" s="94">
        <v>30</v>
      </c>
      <c r="M34" s="55" t="s">
        <v>32</v>
      </c>
      <c r="N34" s="53">
        <v>2</v>
      </c>
      <c r="O34" s="54">
        <v>30</v>
      </c>
      <c r="P34" s="55" t="s">
        <v>26</v>
      </c>
      <c r="Q34" s="93">
        <v>3</v>
      </c>
      <c r="R34" s="94"/>
      <c r="S34" s="55"/>
      <c r="T34" s="53"/>
      <c r="U34" s="54"/>
      <c r="V34" s="55"/>
      <c r="W34" s="93"/>
      <c r="X34" s="56">
        <f t="shared" si="1"/>
        <v>120</v>
      </c>
      <c r="Y34" s="57">
        <f t="shared" si="0"/>
        <v>9</v>
      </c>
      <c r="Z34" s="1"/>
    </row>
    <row r="35" spans="1:26" ht="39" customHeight="1" thickTop="1" thickBot="1" x14ac:dyDescent="0.25">
      <c r="A35" s="226"/>
      <c r="B35" s="58">
        <v>29</v>
      </c>
      <c r="C35" s="142" t="s">
        <v>62</v>
      </c>
      <c r="D35" s="88"/>
      <c r="E35" s="102"/>
      <c r="F35" s="103">
        <v>225</v>
      </c>
      <c r="G35" s="104"/>
      <c r="H35" s="105">
        <v>10</v>
      </c>
      <c r="I35" s="106">
        <v>200</v>
      </c>
      <c r="J35" s="104"/>
      <c r="K35" s="102">
        <v>8</v>
      </c>
      <c r="L35" s="103">
        <v>275</v>
      </c>
      <c r="M35" s="104"/>
      <c r="N35" s="105">
        <v>6</v>
      </c>
      <c r="O35" s="106">
        <v>125</v>
      </c>
      <c r="P35" s="104"/>
      <c r="Q35" s="102">
        <v>5</v>
      </c>
      <c r="R35" s="103">
        <v>50</v>
      </c>
      <c r="S35" s="104"/>
      <c r="T35" s="105">
        <v>4</v>
      </c>
      <c r="U35" s="106">
        <v>250</v>
      </c>
      <c r="V35" s="104"/>
      <c r="W35" s="102">
        <v>12</v>
      </c>
      <c r="X35" s="140">
        <f t="shared" si="1"/>
        <v>1125</v>
      </c>
      <c r="Y35" s="57">
        <f t="shared" si="0"/>
        <v>45</v>
      </c>
      <c r="Z35" s="1"/>
    </row>
    <row r="36" spans="1:26" ht="25" customHeight="1" thickTop="1" thickBot="1" x14ac:dyDescent="0.25">
      <c r="A36" s="208" t="s">
        <v>63</v>
      </c>
      <c r="B36" s="209"/>
      <c r="C36" s="209"/>
      <c r="D36" s="209"/>
      <c r="E36" s="210"/>
      <c r="F36" s="186">
        <f>SUM(F7:F35)</f>
        <v>643.5</v>
      </c>
      <c r="G36" s="108"/>
      <c r="H36" s="188">
        <f>SUM(H7:H35)</f>
        <v>30</v>
      </c>
      <c r="I36" s="187">
        <f>SUM(I7:I35)</f>
        <v>597.5</v>
      </c>
      <c r="J36" s="108"/>
      <c r="K36" s="188">
        <f>SUM(K7:K35)</f>
        <v>30</v>
      </c>
      <c r="L36" s="187">
        <f>SUM(L7:L35)</f>
        <v>702.5</v>
      </c>
      <c r="M36" s="108"/>
      <c r="N36" s="188">
        <f>SUM(N7:N35)</f>
        <v>30</v>
      </c>
      <c r="O36" s="187">
        <f>SUM(O7:O35)</f>
        <v>492.5</v>
      </c>
      <c r="P36" s="108"/>
      <c r="Q36" s="188">
        <f>SUM(Q7:Q35)</f>
        <v>30</v>
      </c>
      <c r="R36" s="187">
        <f>SUM(R7:R35)</f>
        <v>417.5</v>
      </c>
      <c r="S36" s="108"/>
      <c r="T36" s="188">
        <f>SUM(T7:T35)</f>
        <v>30</v>
      </c>
      <c r="U36" s="187">
        <f>SUM(U7:U35)</f>
        <v>517.5</v>
      </c>
      <c r="V36" s="108"/>
      <c r="W36" s="188">
        <f>SUM(W7:W35)</f>
        <v>30</v>
      </c>
      <c r="X36" s="189">
        <f>SUM(X7:X35)</f>
        <v>3371</v>
      </c>
      <c r="Y36" s="197">
        <f>SUM(Y7:Y35)</f>
        <v>180</v>
      </c>
      <c r="Z36" s="1"/>
    </row>
    <row r="37" spans="1:26" ht="25" customHeight="1" thickTop="1" x14ac:dyDescent="0.2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5" customHeight="1" x14ac:dyDescent="0.2">
      <c r="A38" s="1"/>
      <c r="B38" s="1"/>
      <c r="C38" s="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5" customHeight="1" x14ac:dyDescent="0.2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" customHeight="1" x14ac:dyDescent="0.2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5" customHeight="1" x14ac:dyDescent="0.2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" customHeight="1" x14ac:dyDescent="0.2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" customHeight="1" x14ac:dyDescent="0.2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5" customHeight="1" x14ac:dyDescent="0.2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5" customHeight="1" x14ac:dyDescent="0.2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5" customHeight="1" x14ac:dyDescent="0.2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5" customHeight="1" x14ac:dyDescent="0.2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" customHeight="1" x14ac:dyDescent="0.2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5" customHeight="1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5" customHeight="1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5" customHeight="1" x14ac:dyDescent="0.2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" customHeight="1" x14ac:dyDescent="0.2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5" customHeight="1" x14ac:dyDescent="0.2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5" customHeight="1" x14ac:dyDescent="0.2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5" customHeight="1" x14ac:dyDescent="0.2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5" customHeight="1" x14ac:dyDescent="0.2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5" customHeight="1" x14ac:dyDescent="0.2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5" customHeight="1" x14ac:dyDescent="0.2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" customHeight="1" x14ac:dyDescent="0.2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" customHeight="1" x14ac:dyDescent="0.2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5" customHeight="1" x14ac:dyDescent="0.2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5" customHeight="1" x14ac:dyDescent="0.2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5" customHeight="1" x14ac:dyDescent="0.2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5" customHeight="1" x14ac:dyDescent="0.2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5" customHeight="1" x14ac:dyDescent="0.2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5" customHeight="1" x14ac:dyDescent="0.2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5" customHeight="1" x14ac:dyDescent="0.2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5" customHeight="1" x14ac:dyDescent="0.2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5" customHeight="1" x14ac:dyDescent="0.2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5" customHeight="1" x14ac:dyDescent="0.2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</sheetData>
  <mergeCells count="25">
    <mergeCell ref="A34:A35"/>
    <mergeCell ref="A36:E36"/>
    <mergeCell ref="L5:N5"/>
    <mergeCell ref="A7:A15"/>
    <mergeCell ref="R2:W4"/>
    <mergeCell ref="F5:H5"/>
    <mergeCell ref="I5:K5"/>
    <mergeCell ref="A16:A26"/>
    <mergeCell ref="A27:A33"/>
    <mergeCell ref="O5:Q5"/>
    <mergeCell ref="R5:T5"/>
    <mergeCell ref="U5:W5"/>
    <mergeCell ref="Y1:Y6"/>
    <mergeCell ref="A2:A6"/>
    <mergeCell ref="B2:B6"/>
    <mergeCell ref="C2:C6"/>
    <mergeCell ref="D2:D6"/>
    <mergeCell ref="A1:E1"/>
    <mergeCell ref="F1:K1"/>
    <mergeCell ref="L1:Q1"/>
    <mergeCell ref="R1:W1"/>
    <mergeCell ref="X1:X6"/>
    <mergeCell ref="E2:E6"/>
    <mergeCell ref="F2:K4"/>
    <mergeCell ref="L2:Q4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770CC-8E1E-754E-8322-15A4F559B115}">
  <sheetPr>
    <pageSetUpPr fitToPage="1"/>
  </sheetPr>
  <dimension ref="A1:AA38"/>
  <sheetViews>
    <sheetView zoomScale="75" zoomScaleNormal="40" workbookViewId="0">
      <selection activeCell="R30" sqref="R30"/>
    </sheetView>
  </sheetViews>
  <sheetFormatPr baseColWidth="10" defaultColWidth="8.83203125" defaultRowHeight="16" x14ac:dyDescent="0.2"/>
  <cols>
    <col min="1" max="1" width="9" style="1" customWidth="1"/>
    <col min="2" max="2" width="4" style="1" customWidth="1"/>
    <col min="3" max="3" width="59.1640625" style="1" customWidth="1"/>
    <col min="4" max="4" width="6.33203125" style="1" customWidth="1"/>
    <col min="5" max="5" width="6" style="1" customWidth="1"/>
    <col min="6" max="16384" width="8.83203125" style="1"/>
  </cols>
  <sheetData>
    <row r="1" spans="1:26" ht="25" customHeight="1" x14ac:dyDescent="0.2">
      <c r="A1" s="243" t="s">
        <v>75</v>
      </c>
      <c r="B1" s="244"/>
      <c r="C1" s="244"/>
      <c r="D1" s="244"/>
      <c r="E1" s="245"/>
      <c r="F1" s="243" t="s">
        <v>1</v>
      </c>
      <c r="G1" s="244"/>
      <c r="H1" s="244"/>
      <c r="I1" s="244"/>
      <c r="J1" s="244"/>
      <c r="K1" s="245"/>
      <c r="L1" s="243" t="s">
        <v>2</v>
      </c>
      <c r="M1" s="244"/>
      <c r="N1" s="244"/>
      <c r="O1" s="244"/>
      <c r="P1" s="244"/>
      <c r="Q1" s="245"/>
      <c r="R1" s="243" t="s">
        <v>3</v>
      </c>
      <c r="S1" s="244"/>
      <c r="T1" s="244"/>
      <c r="U1" s="244"/>
      <c r="V1" s="244"/>
      <c r="W1" s="245"/>
      <c r="X1" s="236" t="s">
        <v>4</v>
      </c>
      <c r="Y1" s="233" t="s">
        <v>5</v>
      </c>
    </row>
    <row r="2" spans="1:26" ht="25" customHeight="1" thickTop="1" x14ac:dyDescent="0.2">
      <c r="A2" s="236" t="s">
        <v>6</v>
      </c>
      <c r="B2" s="239" t="s">
        <v>7</v>
      </c>
      <c r="C2" s="239" t="s">
        <v>8</v>
      </c>
      <c r="D2" s="241" t="s">
        <v>9</v>
      </c>
      <c r="E2" s="246" t="s">
        <v>10</v>
      </c>
      <c r="F2" s="248" t="s">
        <v>11</v>
      </c>
      <c r="G2" s="249"/>
      <c r="H2" s="249"/>
      <c r="I2" s="249"/>
      <c r="J2" s="249"/>
      <c r="K2" s="250"/>
      <c r="L2" s="248" t="s">
        <v>12</v>
      </c>
      <c r="M2" s="249"/>
      <c r="N2" s="249"/>
      <c r="O2" s="249"/>
      <c r="P2" s="249"/>
      <c r="Q2" s="250"/>
      <c r="R2" s="248" t="s">
        <v>13</v>
      </c>
      <c r="S2" s="249"/>
      <c r="T2" s="249"/>
      <c r="U2" s="249"/>
      <c r="V2" s="249"/>
      <c r="W2" s="250"/>
      <c r="X2" s="237"/>
      <c r="Y2" s="234"/>
    </row>
    <row r="3" spans="1:26" ht="25" customHeight="1" x14ac:dyDescent="0.2">
      <c r="A3" s="237"/>
      <c r="B3" s="239"/>
      <c r="C3" s="239"/>
      <c r="D3" s="241"/>
      <c r="E3" s="246"/>
      <c r="F3" s="251"/>
      <c r="G3" s="252"/>
      <c r="H3" s="252"/>
      <c r="I3" s="252"/>
      <c r="J3" s="252"/>
      <c r="K3" s="253"/>
      <c r="L3" s="251"/>
      <c r="M3" s="252"/>
      <c r="N3" s="252"/>
      <c r="O3" s="252"/>
      <c r="P3" s="252"/>
      <c r="Q3" s="253"/>
      <c r="R3" s="251"/>
      <c r="S3" s="252"/>
      <c r="T3" s="252"/>
      <c r="U3" s="252"/>
      <c r="V3" s="252"/>
      <c r="W3" s="253"/>
      <c r="X3" s="237"/>
      <c r="Y3" s="234"/>
    </row>
    <row r="4" spans="1:26" ht="25" customHeight="1" thickBot="1" x14ac:dyDescent="0.25">
      <c r="A4" s="237"/>
      <c r="B4" s="239"/>
      <c r="C4" s="239"/>
      <c r="D4" s="241"/>
      <c r="E4" s="246"/>
      <c r="F4" s="254"/>
      <c r="G4" s="255"/>
      <c r="H4" s="255"/>
      <c r="I4" s="255"/>
      <c r="J4" s="255"/>
      <c r="K4" s="256"/>
      <c r="L4" s="254"/>
      <c r="M4" s="255"/>
      <c r="N4" s="255"/>
      <c r="O4" s="255"/>
      <c r="P4" s="255"/>
      <c r="Q4" s="256"/>
      <c r="R4" s="254"/>
      <c r="S4" s="255"/>
      <c r="T4" s="255"/>
      <c r="U4" s="255"/>
      <c r="V4" s="255"/>
      <c r="W4" s="256"/>
      <c r="X4" s="237"/>
      <c r="Y4" s="234"/>
    </row>
    <row r="5" spans="1:26" ht="25" customHeight="1" thickTop="1" thickBot="1" x14ac:dyDescent="0.25">
      <c r="A5" s="237"/>
      <c r="B5" s="239"/>
      <c r="C5" s="239"/>
      <c r="D5" s="241"/>
      <c r="E5" s="246"/>
      <c r="F5" s="262" t="s">
        <v>14</v>
      </c>
      <c r="G5" s="263"/>
      <c r="H5" s="264"/>
      <c r="I5" s="262" t="s">
        <v>15</v>
      </c>
      <c r="J5" s="263"/>
      <c r="K5" s="264"/>
      <c r="L5" s="262" t="s">
        <v>16</v>
      </c>
      <c r="M5" s="263"/>
      <c r="N5" s="264"/>
      <c r="O5" s="262" t="s">
        <v>17</v>
      </c>
      <c r="P5" s="263"/>
      <c r="Q5" s="264"/>
      <c r="R5" s="262" t="s">
        <v>18</v>
      </c>
      <c r="S5" s="263"/>
      <c r="T5" s="264"/>
      <c r="U5" s="262" t="s">
        <v>19</v>
      </c>
      <c r="V5" s="263"/>
      <c r="W5" s="264"/>
      <c r="X5" s="237"/>
      <c r="Y5" s="234"/>
    </row>
    <row r="6" spans="1:26" ht="25" customHeight="1" thickBot="1" x14ac:dyDescent="0.25">
      <c r="A6" s="238"/>
      <c r="B6" s="240"/>
      <c r="C6" s="240"/>
      <c r="D6" s="242"/>
      <c r="E6" s="247"/>
      <c r="F6" s="9" t="s">
        <v>20</v>
      </c>
      <c r="G6" s="9" t="s">
        <v>21</v>
      </c>
      <c r="H6" s="193" t="s">
        <v>5</v>
      </c>
      <c r="I6" s="9" t="s">
        <v>20</v>
      </c>
      <c r="J6" s="9" t="s">
        <v>21</v>
      </c>
      <c r="K6" s="193" t="s">
        <v>5</v>
      </c>
      <c r="L6" s="9" t="s">
        <v>20</v>
      </c>
      <c r="M6" s="9" t="s">
        <v>21</v>
      </c>
      <c r="N6" s="193" t="s">
        <v>5</v>
      </c>
      <c r="O6" s="9" t="s">
        <v>20</v>
      </c>
      <c r="P6" s="9" t="s">
        <v>21</v>
      </c>
      <c r="Q6" s="193" t="s">
        <v>5</v>
      </c>
      <c r="R6" s="9" t="s">
        <v>20</v>
      </c>
      <c r="S6" s="9" t="s">
        <v>21</v>
      </c>
      <c r="T6" s="193" t="s">
        <v>5</v>
      </c>
      <c r="U6" s="9" t="s">
        <v>20</v>
      </c>
      <c r="V6" s="9" t="s">
        <v>21</v>
      </c>
      <c r="W6" s="193" t="s">
        <v>5</v>
      </c>
      <c r="X6" s="238"/>
      <c r="Y6" s="235"/>
    </row>
    <row r="7" spans="1:26" ht="25" customHeight="1" thickTop="1" thickBot="1" x14ac:dyDescent="0.25">
      <c r="A7" s="265" t="s">
        <v>22</v>
      </c>
      <c r="B7" s="144">
        <v>1</v>
      </c>
      <c r="C7" s="145" t="s">
        <v>76</v>
      </c>
      <c r="D7" s="146" t="s">
        <v>24</v>
      </c>
      <c r="E7" s="147" t="s">
        <v>25</v>
      </c>
      <c r="F7" s="11">
        <v>30</v>
      </c>
      <c r="G7" s="12" t="s">
        <v>26</v>
      </c>
      <c r="H7" s="10">
        <v>4</v>
      </c>
      <c r="I7" s="11">
        <v>30</v>
      </c>
      <c r="J7" s="12" t="s">
        <v>26</v>
      </c>
      <c r="K7" s="10">
        <v>4</v>
      </c>
      <c r="L7" s="11">
        <v>30</v>
      </c>
      <c r="M7" s="12" t="s">
        <v>26</v>
      </c>
      <c r="N7" s="10">
        <v>4</v>
      </c>
      <c r="O7" s="11">
        <v>30</v>
      </c>
      <c r="P7" s="12" t="s">
        <v>26</v>
      </c>
      <c r="Q7" s="10">
        <v>4</v>
      </c>
      <c r="R7" s="11">
        <v>30</v>
      </c>
      <c r="S7" s="12" t="s">
        <v>27</v>
      </c>
      <c r="T7" s="10">
        <v>5</v>
      </c>
      <c r="U7" s="11">
        <v>30</v>
      </c>
      <c r="V7" s="12" t="s">
        <v>35</v>
      </c>
      <c r="W7" s="10">
        <v>5</v>
      </c>
      <c r="X7" s="13">
        <f>SUM(F7,I7,L7,O7,R7,U7)</f>
        <v>180</v>
      </c>
      <c r="Y7" s="14">
        <f>SUM(H7+K7+N7+Q7+T7+W7)</f>
        <v>26</v>
      </c>
    </row>
    <row r="8" spans="1:26" ht="25" customHeight="1" thickTop="1" thickBot="1" x14ac:dyDescent="0.25">
      <c r="A8" s="257"/>
      <c r="B8" s="148">
        <v>2</v>
      </c>
      <c r="C8" s="149" t="s">
        <v>28</v>
      </c>
      <c r="D8" s="150" t="s">
        <v>29</v>
      </c>
      <c r="E8" s="151" t="s">
        <v>25</v>
      </c>
      <c r="F8" s="16">
        <v>7.5</v>
      </c>
      <c r="G8" s="17" t="s">
        <v>32</v>
      </c>
      <c r="H8" s="15">
        <v>1</v>
      </c>
      <c r="I8" s="16">
        <v>7.5</v>
      </c>
      <c r="J8" s="17" t="s">
        <v>26</v>
      </c>
      <c r="K8" s="15">
        <v>2</v>
      </c>
      <c r="L8" s="16">
        <v>15</v>
      </c>
      <c r="M8" s="17" t="s">
        <v>32</v>
      </c>
      <c r="N8" s="15">
        <v>1</v>
      </c>
      <c r="O8" s="16">
        <v>15</v>
      </c>
      <c r="P8" s="17" t="s">
        <v>26</v>
      </c>
      <c r="Q8" s="15">
        <v>2</v>
      </c>
      <c r="R8" s="16">
        <v>7.5</v>
      </c>
      <c r="S8" s="17" t="s">
        <v>32</v>
      </c>
      <c r="T8" s="15">
        <v>1</v>
      </c>
      <c r="U8" s="16">
        <v>7.5</v>
      </c>
      <c r="V8" s="17" t="s">
        <v>26</v>
      </c>
      <c r="W8" s="15">
        <v>2</v>
      </c>
      <c r="X8" s="18">
        <f>SUM(F8,I8,L8,O8,R8,U8)</f>
        <v>60</v>
      </c>
      <c r="Y8" s="14">
        <f t="shared" ref="Y8:Y33" si="0">SUM(H8+K8+N8+Q8+T8+W8)</f>
        <v>9</v>
      </c>
    </row>
    <row r="9" spans="1:26" ht="25" customHeight="1" thickTop="1" thickBot="1" x14ac:dyDescent="0.25">
      <c r="A9" s="257"/>
      <c r="B9" s="152">
        <v>3</v>
      </c>
      <c r="C9" s="153" t="s">
        <v>77</v>
      </c>
      <c r="D9" s="154" t="s">
        <v>31</v>
      </c>
      <c r="E9" s="151" t="s">
        <v>25</v>
      </c>
      <c r="F9" s="16"/>
      <c r="G9" s="17"/>
      <c r="H9" s="15"/>
      <c r="I9" s="16"/>
      <c r="J9" s="17"/>
      <c r="K9" s="15"/>
      <c r="L9" s="16"/>
      <c r="M9" s="17"/>
      <c r="N9" s="15"/>
      <c r="O9" s="16"/>
      <c r="P9" s="17"/>
      <c r="Q9" s="15"/>
      <c r="R9" s="16">
        <v>7.5</v>
      </c>
      <c r="S9" s="17" t="s">
        <v>32</v>
      </c>
      <c r="T9" s="15">
        <v>1</v>
      </c>
      <c r="U9" s="16">
        <v>7.5</v>
      </c>
      <c r="V9" s="17" t="s">
        <v>26</v>
      </c>
      <c r="W9" s="15">
        <v>2</v>
      </c>
      <c r="X9" s="18">
        <f>SUM(F9,I9,L9,O9,R9,U9)</f>
        <v>15</v>
      </c>
      <c r="Y9" s="14">
        <f t="shared" si="0"/>
        <v>3</v>
      </c>
    </row>
    <row r="10" spans="1:26" ht="25" customHeight="1" thickTop="1" thickBot="1" x14ac:dyDescent="0.25">
      <c r="A10" s="257"/>
      <c r="B10" s="155">
        <v>4</v>
      </c>
      <c r="C10" s="156" t="s">
        <v>78</v>
      </c>
      <c r="D10" s="154" t="s">
        <v>31</v>
      </c>
      <c r="E10" s="157" t="s">
        <v>25</v>
      </c>
      <c r="F10" s="20"/>
      <c r="G10" s="21"/>
      <c r="H10" s="19"/>
      <c r="I10" s="20"/>
      <c r="J10" s="21"/>
      <c r="K10" s="19"/>
      <c r="L10" s="20">
        <v>7.5</v>
      </c>
      <c r="M10" s="21" t="s">
        <v>32</v>
      </c>
      <c r="N10" s="19">
        <v>2</v>
      </c>
      <c r="O10" s="20"/>
      <c r="P10" s="21"/>
      <c r="Q10" s="19"/>
      <c r="R10" s="20"/>
      <c r="S10" s="21"/>
      <c r="T10" s="19"/>
      <c r="U10" s="20"/>
      <c r="V10" s="21"/>
      <c r="W10" s="19"/>
      <c r="X10" s="18">
        <f>SUM(F10,I10,L10,O10,R10,U10)</f>
        <v>7.5</v>
      </c>
      <c r="Y10" s="14">
        <f t="shared" si="0"/>
        <v>2</v>
      </c>
    </row>
    <row r="11" spans="1:26" ht="25" customHeight="1" thickTop="1" thickBot="1" x14ac:dyDescent="0.25">
      <c r="A11" s="257"/>
      <c r="B11" s="152">
        <v>5</v>
      </c>
      <c r="C11" s="158" t="s">
        <v>79</v>
      </c>
      <c r="D11" s="150" t="s">
        <v>24</v>
      </c>
      <c r="E11" s="151" t="s">
        <v>35</v>
      </c>
      <c r="F11" s="16"/>
      <c r="G11" s="17"/>
      <c r="H11" s="15"/>
      <c r="I11" s="16"/>
      <c r="J11" s="17"/>
      <c r="K11" s="15"/>
      <c r="L11" s="16">
        <v>20</v>
      </c>
      <c r="M11" s="17" t="s">
        <v>35</v>
      </c>
      <c r="N11" s="15">
        <v>4</v>
      </c>
      <c r="O11" s="16">
        <v>25</v>
      </c>
      <c r="P11" s="17" t="s">
        <v>32</v>
      </c>
      <c r="Q11" s="15">
        <v>5</v>
      </c>
      <c r="R11" s="16">
        <v>20</v>
      </c>
      <c r="S11" s="17" t="s">
        <v>35</v>
      </c>
      <c r="T11" s="15">
        <v>4</v>
      </c>
      <c r="U11" s="16">
        <v>25</v>
      </c>
      <c r="V11" s="17" t="s">
        <v>32</v>
      </c>
      <c r="W11" s="15">
        <v>5</v>
      </c>
      <c r="X11" s="18">
        <f t="shared" ref="X11:X34" si="1">SUM(F11,I11,L11,O11,R11,U11)</f>
        <v>90</v>
      </c>
      <c r="Y11" s="14">
        <f t="shared" si="0"/>
        <v>18</v>
      </c>
    </row>
    <row r="12" spans="1:26" ht="25" customHeight="1" thickTop="1" thickBot="1" x14ac:dyDescent="0.25">
      <c r="A12" s="257"/>
      <c r="B12" s="155">
        <v>7</v>
      </c>
      <c r="C12" s="143" t="s">
        <v>80</v>
      </c>
      <c r="D12" s="150" t="s">
        <v>31</v>
      </c>
      <c r="E12" s="159" t="s">
        <v>35</v>
      </c>
      <c r="F12" s="20">
        <v>15</v>
      </c>
      <c r="G12" s="21" t="s">
        <v>32</v>
      </c>
      <c r="H12" s="19">
        <v>1</v>
      </c>
      <c r="I12" s="20">
        <v>15</v>
      </c>
      <c r="J12" s="21" t="s">
        <v>26</v>
      </c>
      <c r="K12" s="19">
        <v>2</v>
      </c>
      <c r="L12" s="20"/>
      <c r="M12" s="21"/>
      <c r="N12" s="19"/>
      <c r="O12" s="20"/>
      <c r="P12" s="21"/>
      <c r="Q12" s="19"/>
      <c r="R12" s="20"/>
      <c r="S12" s="21"/>
      <c r="T12" s="19"/>
      <c r="U12" s="20"/>
      <c r="V12" s="21"/>
      <c r="W12" s="19"/>
      <c r="X12" s="18">
        <v>30</v>
      </c>
      <c r="Y12" s="14">
        <f t="shared" si="0"/>
        <v>3</v>
      </c>
      <c r="Z12" s="7"/>
    </row>
    <row r="13" spans="1:26" ht="25" customHeight="1" thickTop="1" thickBot="1" x14ac:dyDescent="0.25">
      <c r="A13" s="257"/>
      <c r="B13" s="155">
        <v>8</v>
      </c>
      <c r="C13" s="143" t="s">
        <v>81</v>
      </c>
      <c r="D13" s="160" t="s">
        <v>29</v>
      </c>
      <c r="E13" s="151" t="s">
        <v>35</v>
      </c>
      <c r="F13" s="20"/>
      <c r="G13" s="21"/>
      <c r="H13" s="19"/>
      <c r="I13" s="20"/>
      <c r="J13" s="21"/>
      <c r="K13" s="19"/>
      <c r="L13" s="20">
        <v>30</v>
      </c>
      <c r="M13" s="21" t="s">
        <v>35</v>
      </c>
      <c r="N13" s="19">
        <v>1</v>
      </c>
      <c r="O13" s="20">
        <v>30</v>
      </c>
      <c r="P13" s="21" t="s">
        <v>32</v>
      </c>
      <c r="Q13" s="19">
        <v>2</v>
      </c>
      <c r="R13" s="20"/>
      <c r="S13" s="21"/>
      <c r="T13" s="19"/>
      <c r="U13" s="20"/>
      <c r="V13" s="21"/>
      <c r="W13" s="15"/>
      <c r="X13" s="18">
        <v>60</v>
      </c>
      <c r="Y13" s="14">
        <f t="shared" si="0"/>
        <v>3</v>
      </c>
      <c r="Z13" s="7"/>
    </row>
    <row r="14" spans="1:26" ht="25" customHeight="1" thickTop="1" thickBot="1" x14ac:dyDescent="0.25">
      <c r="A14" s="258"/>
      <c r="B14" s="161">
        <v>9</v>
      </c>
      <c r="C14" s="162" t="s">
        <v>82</v>
      </c>
      <c r="D14" s="163" t="s">
        <v>29</v>
      </c>
      <c r="E14" s="164" t="s">
        <v>35</v>
      </c>
      <c r="F14" s="23">
        <v>10</v>
      </c>
      <c r="G14" s="24" t="s">
        <v>35</v>
      </c>
      <c r="H14" s="22">
        <v>1</v>
      </c>
      <c r="I14" s="23">
        <v>10</v>
      </c>
      <c r="J14" s="24" t="s">
        <v>35</v>
      </c>
      <c r="K14" s="22">
        <v>1</v>
      </c>
      <c r="L14" s="23">
        <v>10</v>
      </c>
      <c r="M14" s="24" t="s">
        <v>35</v>
      </c>
      <c r="N14" s="22">
        <v>1</v>
      </c>
      <c r="O14" s="23">
        <v>10</v>
      </c>
      <c r="P14" s="24" t="s">
        <v>35</v>
      </c>
      <c r="Q14" s="22">
        <v>1</v>
      </c>
      <c r="R14" s="23">
        <v>10</v>
      </c>
      <c r="S14" s="24" t="s">
        <v>35</v>
      </c>
      <c r="T14" s="22">
        <v>1</v>
      </c>
      <c r="U14" s="23">
        <v>10</v>
      </c>
      <c r="V14" s="24" t="s">
        <v>35</v>
      </c>
      <c r="W14" s="22">
        <v>1</v>
      </c>
      <c r="X14" s="25">
        <f>SUM(F14,I14,L14,O14,R14,U14)</f>
        <v>60</v>
      </c>
      <c r="Y14" s="14">
        <f t="shared" si="0"/>
        <v>6</v>
      </c>
    </row>
    <row r="15" spans="1:26" ht="25" customHeight="1" thickTop="1" thickBot="1" x14ac:dyDescent="0.25">
      <c r="A15" s="265" t="s">
        <v>40</v>
      </c>
      <c r="B15" s="152">
        <v>10</v>
      </c>
      <c r="C15" s="149" t="s">
        <v>41</v>
      </c>
      <c r="D15" s="165" t="s">
        <v>29</v>
      </c>
      <c r="E15" s="151" t="s">
        <v>25</v>
      </c>
      <c r="F15" s="16"/>
      <c r="G15" s="17"/>
      <c r="H15" s="15"/>
      <c r="I15" s="16"/>
      <c r="J15" s="17"/>
      <c r="K15" s="15"/>
      <c r="L15" s="16">
        <v>7.5</v>
      </c>
      <c r="M15" s="17" t="s">
        <v>35</v>
      </c>
      <c r="N15" s="15">
        <v>1</v>
      </c>
      <c r="O15" s="16">
        <v>7.5</v>
      </c>
      <c r="P15" s="17" t="s">
        <v>32</v>
      </c>
      <c r="Q15" s="15">
        <v>1</v>
      </c>
      <c r="R15" s="16"/>
      <c r="S15" s="17"/>
      <c r="T15" s="15"/>
      <c r="U15" s="16"/>
      <c r="V15" s="17"/>
      <c r="W15" s="15"/>
      <c r="X15" s="13">
        <f>SUM(F15,I15,L15,O15,R15,U15)</f>
        <v>15</v>
      </c>
      <c r="Y15" s="14">
        <f t="shared" si="0"/>
        <v>2</v>
      </c>
    </row>
    <row r="16" spans="1:26" ht="25" customHeight="1" thickTop="1" thickBot="1" x14ac:dyDescent="0.25">
      <c r="A16" s="257"/>
      <c r="B16" s="152">
        <v>11</v>
      </c>
      <c r="C16" s="149" t="s">
        <v>42</v>
      </c>
      <c r="D16" s="154" t="s">
        <v>31</v>
      </c>
      <c r="E16" s="151" t="s">
        <v>25</v>
      </c>
      <c r="F16" s="16">
        <v>15</v>
      </c>
      <c r="G16" s="17" t="s">
        <v>32</v>
      </c>
      <c r="H16" s="15">
        <v>1</v>
      </c>
      <c r="I16" s="16">
        <v>15</v>
      </c>
      <c r="J16" s="17" t="s">
        <v>26</v>
      </c>
      <c r="K16" s="15">
        <v>2</v>
      </c>
      <c r="L16" s="16"/>
      <c r="M16" s="17"/>
      <c r="N16" s="15"/>
      <c r="O16" s="16"/>
      <c r="P16" s="17"/>
      <c r="Q16" s="15"/>
      <c r="R16" s="16"/>
      <c r="S16" s="17"/>
      <c r="T16" s="15"/>
      <c r="U16" s="16"/>
      <c r="V16" s="17"/>
      <c r="W16" s="15"/>
      <c r="X16" s="18">
        <f>SUM(F16,I16,L16,O16,R16,U16)</f>
        <v>30</v>
      </c>
      <c r="Y16" s="14">
        <f t="shared" si="0"/>
        <v>3</v>
      </c>
    </row>
    <row r="17" spans="1:25" ht="25" customHeight="1" thickTop="1" thickBot="1" x14ac:dyDescent="0.25">
      <c r="A17" s="257"/>
      <c r="B17" s="152">
        <v>12</v>
      </c>
      <c r="C17" s="158" t="s">
        <v>70</v>
      </c>
      <c r="D17" s="166" t="s">
        <v>31</v>
      </c>
      <c r="E17" s="151" t="s">
        <v>35</v>
      </c>
      <c r="F17" s="26">
        <v>30</v>
      </c>
      <c r="G17" s="17" t="s">
        <v>32</v>
      </c>
      <c r="H17" s="15">
        <v>1</v>
      </c>
      <c r="I17" s="26">
        <v>30</v>
      </c>
      <c r="J17" s="17" t="s">
        <v>32</v>
      </c>
      <c r="K17" s="15">
        <v>1</v>
      </c>
      <c r="L17" s="26">
        <v>30</v>
      </c>
      <c r="M17" s="17" t="s">
        <v>32</v>
      </c>
      <c r="N17" s="15">
        <v>1</v>
      </c>
      <c r="O17" s="26">
        <v>30</v>
      </c>
      <c r="P17" s="17" t="s">
        <v>32</v>
      </c>
      <c r="Q17" s="15">
        <v>1</v>
      </c>
      <c r="R17" s="26">
        <v>30</v>
      </c>
      <c r="S17" s="17" t="s">
        <v>26</v>
      </c>
      <c r="T17" s="15">
        <v>2</v>
      </c>
      <c r="U17" s="26"/>
      <c r="V17" s="17"/>
      <c r="W17" s="15"/>
      <c r="X17" s="18">
        <f t="shared" si="1"/>
        <v>150</v>
      </c>
      <c r="Y17" s="14">
        <f t="shared" si="0"/>
        <v>6</v>
      </c>
    </row>
    <row r="18" spans="1:25" ht="25" customHeight="1" thickTop="1" thickBot="1" x14ac:dyDescent="0.25">
      <c r="A18" s="257"/>
      <c r="B18" s="152">
        <v>13</v>
      </c>
      <c r="C18" s="149" t="s">
        <v>44</v>
      </c>
      <c r="D18" s="166" t="s">
        <v>24</v>
      </c>
      <c r="E18" s="151" t="s">
        <v>35</v>
      </c>
      <c r="F18" s="16">
        <v>15</v>
      </c>
      <c r="G18" s="17" t="s">
        <v>32</v>
      </c>
      <c r="H18" s="15">
        <v>1</v>
      </c>
      <c r="I18" s="16"/>
      <c r="J18" s="17"/>
      <c r="K18" s="15"/>
      <c r="L18" s="16"/>
      <c r="M18" s="17"/>
      <c r="N18" s="15"/>
      <c r="O18" s="16"/>
      <c r="P18" s="17"/>
      <c r="Q18" s="15"/>
      <c r="R18" s="16">
        <v>15</v>
      </c>
      <c r="S18" s="17" t="s">
        <v>26</v>
      </c>
      <c r="T18" s="15">
        <v>2</v>
      </c>
      <c r="U18" s="16"/>
      <c r="V18" s="17"/>
      <c r="W18" s="15"/>
      <c r="X18" s="18">
        <f t="shared" si="1"/>
        <v>30</v>
      </c>
      <c r="Y18" s="14">
        <f t="shared" si="0"/>
        <v>3</v>
      </c>
    </row>
    <row r="19" spans="1:25" ht="25" customHeight="1" thickTop="1" thickBot="1" x14ac:dyDescent="0.25">
      <c r="A19" s="257"/>
      <c r="B19" s="152">
        <v>14</v>
      </c>
      <c r="C19" s="149" t="s">
        <v>45</v>
      </c>
      <c r="D19" s="166" t="s">
        <v>31</v>
      </c>
      <c r="E19" s="151" t="s">
        <v>35</v>
      </c>
      <c r="F19" s="16">
        <v>30</v>
      </c>
      <c r="G19" s="17" t="s">
        <v>32</v>
      </c>
      <c r="H19" s="15">
        <v>1</v>
      </c>
      <c r="I19" s="16">
        <v>30</v>
      </c>
      <c r="J19" s="17" t="s">
        <v>32</v>
      </c>
      <c r="K19" s="15">
        <v>1</v>
      </c>
      <c r="L19" s="16">
        <v>30</v>
      </c>
      <c r="M19" s="17" t="s">
        <v>32</v>
      </c>
      <c r="N19" s="15">
        <v>1</v>
      </c>
      <c r="O19" s="16">
        <v>30</v>
      </c>
      <c r="P19" s="17" t="s">
        <v>26</v>
      </c>
      <c r="Q19" s="15">
        <v>2</v>
      </c>
      <c r="R19" s="16">
        <v>30</v>
      </c>
      <c r="S19" s="17" t="s">
        <v>26</v>
      </c>
      <c r="T19" s="15">
        <v>2</v>
      </c>
      <c r="U19" s="16"/>
      <c r="V19" s="17"/>
      <c r="W19" s="15"/>
      <c r="X19" s="18">
        <f t="shared" si="1"/>
        <v>150</v>
      </c>
      <c r="Y19" s="14">
        <f t="shared" si="0"/>
        <v>7</v>
      </c>
    </row>
    <row r="20" spans="1:25" ht="25" customHeight="1" thickTop="1" thickBot="1" x14ac:dyDescent="0.25">
      <c r="A20" s="257"/>
      <c r="B20" s="152">
        <v>15</v>
      </c>
      <c r="C20" s="158" t="s">
        <v>46</v>
      </c>
      <c r="D20" s="154" t="s">
        <v>38</v>
      </c>
      <c r="E20" s="151" t="s">
        <v>35</v>
      </c>
      <c r="F20" s="16">
        <v>30</v>
      </c>
      <c r="G20" s="17" t="s">
        <v>32</v>
      </c>
      <c r="H20" s="15">
        <v>1</v>
      </c>
      <c r="I20" s="16">
        <v>30</v>
      </c>
      <c r="J20" s="17" t="s">
        <v>32</v>
      </c>
      <c r="K20" s="15">
        <v>1</v>
      </c>
      <c r="L20" s="16">
        <v>30</v>
      </c>
      <c r="M20" s="17" t="s">
        <v>26</v>
      </c>
      <c r="N20" s="15">
        <v>2</v>
      </c>
      <c r="O20" s="16"/>
      <c r="P20" s="17"/>
      <c r="Q20" s="15"/>
      <c r="R20" s="16"/>
      <c r="S20" s="17"/>
      <c r="T20" s="15"/>
      <c r="U20" s="16"/>
      <c r="V20" s="17"/>
      <c r="W20" s="15"/>
      <c r="X20" s="18">
        <f t="shared" si="1"/>
        <v>90</v>
      </c>
      <c r="Y20" s="14">
        <f t="shared" si="0"/>
        <v>4</v>
      </c>
    </row>
    <row r="21" spans="1:25" ht="25" customHeight="1" thickTop="1" thickBot="1" x14ac:dyDescent="0.25">
      <c r="A21" s="257"/>
      <c r="B21" s="152">
        <v>16</v>
      </c>
      <c r="C21" s="158" t="s">
        <v>47</v>
      </c>
      <c r="D21" s="160" t="s">
        <v>29</v>
      </c>
      <c r="E21" s="151" t="s">
        <v>35</v>
      </c>
      <c r="F21" s="16">
        <v>30</v>
      </c>
      <c r="G21" s="17" t="s">
        <v>32</v>
      </c>
      <c r="H21" s="15">
        <v>1</v>
      </c>
      <c r="I21" s="16">
        <v>30</v>
      </c>
      <c r="J21" s="17" t="s">
        <v>32</v>
      </c>
      <c r="K21" s="15">
        <v>1</v>
      </c>
      <c r="L21" s="16"/>
      <c r="M21" s="17"/>
      <c r="N21" s="15"/>
      <c r="O21" s="16"/>
      <c r="P21" s="17"/>
      <c r="Q21" s="15"/>
      <c r="R21" s="16"/>
      <c r="S21" s="17"/>
      <c r="T21" s="15"/>
      <c r="U21" s="16"/>
      <c r="V21" s="17"/>
      <c r="W21" s="15"/>
      <c r="X21" s="18">
        <f t="shared" si="1"/>
        <v>60</v>
      </c>
      <c r="Y21" s="14">
        <f t="shared" si="0"/>
        <v>2</v>
      </c>
    </row>
    <row r="22" spans="1:25" ht="25" customHeight="1" thickTop="1" thickBot="1" x14ac:dyDescent="0.25">
      <c r="A22" s="257"/>
      <c r="B22" s="152">
        <v>17</v>
      </c>
      <c r="C22" s="158" t="s">
        <v>48</v>
      </c>
      <c r="D22" s="154" t="s">
        <v>24</v>
      </c>
      <c r="E22" s="151" t="s">
        <v>35</v>
      </c>
      <c r="F22" s="16"/>
      <c r="G22" s="17"/>
      <c r="H22" s="15"/>
      <c r="I22" s="16"/>
      <c r="J22" s="17"/>
      <c r="K22" s="27"/>
      <c r="L22" s="16">
        <v>30</v>
      </c>
      <c r="M22" s="17" t="s">
        <v>32</v>
      </c>
      <c r="N22" s="15">
        <v>1</v>
      </c>
      <c r="O22" s="16">
        <v>30</v>
      </c>
      <c r="P22" s="17" t="s">
        <v>26</v>
      </c>
      <c r="Q22" s="15">
        <v>2</v>
      </c>
      <c r="R22" s="16"/>
      <c r="S22" s="17"/>
      <c r="T22" s="15"/>
      <c r="U22" s="16"/>
      <c r="V22" s="17"/>
      <c r="W22" s="15"/>
      <c r="X22" s="18">
        <f t="shared" si="1"/>
        <v>60</v>
      </c>
      <c r="Y22" s="14">
        <f t="shared" si="0"/>
        <v>3</v>
      </c>
    </row>
    <row r="23" spans="1:25" ht="25" customHeight="1" thickTop="1" thickBot="1" x14ac:dyDescent="0.25">
      <c r="A23" s="257"/>
      <c r="B23" s="167">
        <v>18</v>
      </c>
      <c r="C23" s="149" t="s">
        <v>49</v>
      </c>
      <c r="D23" s="150" t="s">
        <v>31</v>
      </c>
      <c r="E23" s="151" t="s">
        <v>35</v>
      </c>
      <c r="F23" s="16">
        <v>30</v>
      </c>
      <c r="G23" s="17" t="s">
        <v>32</v>
      </c>
      <c r="H23" s="15">
        <v>1</v>
      </c>
      <c r="I23" s="16">
        <v>30</v>
      </c>
      <c r="J23" s="17" t="s">
        <v>26</v>
      </c>
      <c r="K23" s="15">
        <v>2</v>
      </c>
      <c r="L23" s="16"/>
      <c r="M23" s="17"/>
      <c r="N23" s="15"/>
      <c r="O23" s="16"/>
      <c r="P23" s="17"/>
      <c r="Q23" s="15"/>
      <c r="R23" s="16"/>
      <c r="S23" s="17"/>
      <c r="T23" s="15"/>
      <c r="U23" s="16"/>
      <c r="V23" s="17"/>
      <c r="W23" s="15"/>
      <c r="X23" s="18">
        <f t="shared" si="1"/>
        <v>60</v>
      </c>
      <c r="Y23" s="14">
        <f t="shared" si="0"/>
        <v>3</v>
      </c>
    </row>
    <row r="24" spans="1:25" ht="25" customHeight="1" thickTop="1" thickBot="1" x14ac:dyDescent="0.25">
      <c r="A24" s="257"/>
      <c r="B24" s="152">
        <v>19</v>
      </c>
      <c r="C24" s="158" t="s">
        <v>50</v>
      </c>
      <c r="D24" s="154" t="s">
        <v>24</v>
      </c>
      <c r="E24" s="151" t="s">
        <v>35</v>
      </c>
      <c r="F24" s="16"/>
      <c r="G24" s="17"/>
      <c r="H24" s="15"/>
      <c r="I24" s="16"/>
      <c r="J24" s="17"/>
      <c r="K24" s="15"/>
      <c r="L24" s="16">
        <v>30</v>
      </c>
      <c r="M24" s="17" t="s">
        <v>32</v>
      </c>
      <c r="N24" s="15">
        <v>1</v>
      </c>
      <c r="O24" s="16">
        <v>30</v>
      </c>
      <c r="P24" s="17" t="s">
        <v>26</v>
      </c>
      <c r="Q24" s="15">
        <v>2</v>
      </c>
      <c r="R24" s="16"/>
      <c r="S24" s="17"/>
      <c r="T24" s="15"/>
      <c r="U24" s="16"/>
      <c r="V24" s="17"/>
      <c r="W24" s="15"/>
      <c r="X24" s="18">
        <f t="shared" si="1"/>
        <v>60</v>
      </c>
      <c r="Y24" s="14">
        <f t="shared" si="0"/>
        <v>3</v>
      </c>
    </row>
    <row r="25" spans="1:25" ht="25" customHeight="1" thickTop="1" thickBot="1" x14ac:dyDescent="0.25">
      <c r="A25" s="258"/>
      <c r="B25" s="168">
        <v>20</v>
      </c>
      <c r="C25" s="169" t="s">
        <v>51</v>
      </c>
      <c r="D25" s="170" t="s">
        <v>24</v>
      </c>
      <c r="E25" s="171" t="s">
        <v>35</v>
      </c>
      <c r="F25" s="29"/>
      <c r="G25" s="30"/>
      <c r="H25" s="28"/>
      <c r="I25" s="29"/>
      <c r="J25" s="30"/>
      <c r="K25" s="28"/>
      <c r="L25" s="29"/>
      <c r="M25" s="30"/>
      <c r="N25" s="28"/>
      <c r="O25" s="29"/>
      <c r="P25" s="30"/>
      <c r="Q25" s="28"/>
      <c r="R25" s="29">
        <v>30</v>
      </c>
      <c r="S25" s="30" t="s">
        <v>32</v>
      </c>
      <c r="T25" s="28">
        <v>1</v>
      </c>
      <c r="U25" s="29">
        <v>30</v>
      </c>
      <c r="V25" s="30" t="s">
        <v>26</v>
      </c>
      <c r="W25" s="28">
        <v>2</v>
      </c>
      <c r="X25" s="31">
        <f t="shared" si="1"/>
        <v>60</v>
      </c>
      <c r="Y25" s="14">
        <f t="shared" si="0"/>
        <v>3</v>
      </c>
    </row>
    <row r="26" spans="1:25" ht="25" customHeight="1" thickTop="1" thickBot="1" x14ac:dyDescent="0.25">
      <c r="A26" s="265" t="s">
        <v>52</v>
      </c>
      <c r="B26" s="144">
        <v>21</v>
      </c>
      <c r="C26" s="172" t="s">
        <v>53</v>
      </c>
      <c r="D26" s="146" t="s">
        <v>24</v>
      </c>
      <c r="E26" s="173" t="s">
        <v>35</v>
      </c>
      <c r="F26" s="33"/>
      <c r="G26" s="12"/>
      <c r="H26" s="10"/>
      <c r="I26" s="11"/>
      <c r="J26" s="12"/>
      <c r="K26" s="32"/>
      <c r="L26" s="33">
        <v>30</v>
      </c>
      <c r="M26" s="12" t="s">
        <v>73</v>
      </c>
      <c r="N26" s="10">
        <v>1</v>
      </c>
      <c r="O26" s="11">
        <v>30</v>
      </c>
      <c r="P26" s="12" t="s">
        <v>26</v>
      </c>
      <c r="Q26" s="32">
        <v>2</v>
      </c>
      <c r="R26" s="33"/>
      <c r="S26" s="12"/>
      <c r="T26" s="10"/>
      <c r="U26" s="11"/>
      <c r="V26" s="12"/>
      <c r="W26" s="32"/>
      <c r="X26" s="13">
        <f t="shared" si="1"/>
        <v>60</v>
      </c>
      <c r="Y26" s="14">
        <f t="shared" si="0"/>
        <v>3</v>
      </c>
    </row>
    <row r="27" spans="1:25" ht="25" customHeight="1" thickTop="1" thickBot="1" x14ac:dyDescent="0.25">
      <c r="A27" s="257"/>
      <c r="B27" s="152">
        <v>22</v>
      </c>
      <c r="C27" s="158" t="s">
        <v>54</v>
      </c>
      <c r="D27" s="150" t="s">
        <v>24</v>
      </c>
      <c r="E27" s="174" t="s">
        <v>35</v>
      </c>
      <c r="F27" s="26"/>
      <c r="G27" s="17"/>
      <c r="H27" s="15"/>
      <c r="I27" s="16"/>
      <c r="J27" s="17"/>
      <c r="K27" s="34"/>
      <c r="L27" s="26"/>
      <c r="M27" s="17"/>
      <c r="N27" s="15"/>
      <c r="O27" s="16"/>
      <c r="P27" s="17"/>
      <c r="Q27" s="34"/>
      <c r="R27" s="26">
        <v>30</v>
      </c>
      <c r="S27" s="17" t="s">
        <v>32</v>
      </c>
      <c r="T27" s="15">
        <v>2</v>
      </c>
      <c r="U27" s="16">
        <v>30</v>
      </c>
      <c r="V27" s="17" t="s">
        <v>32</v>
      </c>
      <c r="W27" s="34">
        <v>2</v>
      </c>
      <c r="X27" s="18">
        <f t="shared" si="1"/>
        <v>60</v>
      </c>
      <c r="Y27" s="14">
        <f t="shared" si="0"/>
        <v>4</v>
      </c>
    </row>
    <row r="28" spans="1:25" ht="25" customHeight="1" thickTop="1" thickBot="1" x14ac:dyDescent="0.25">
      <c r="A28" s="257"/>
      <c r="B28" s="152">
        <v>23</v>
      </c>
      <c r="C28" s="158" t="s">
        <v>55</v>
      </c>
      <c r="D28" s="150" t="s">
        <v>24</v>
      </c>
      <c r="E28" s="174" t="s">
        <v>35</v>
      </c>
      <c r="F28" s="26"/>
      <c r="G28" s="17"/>
      <c r="H28" s="15"/>
      <c r="I28" s="16"/>
      <c r="J28" s="17"/>
      <c r="K28" s="34"/>
      <c r="L28" s="26"/>
      <c r="M28" s="17"/>
      <c r="N28" s="15"/>
      <c r="O28" s="16"/>
      <c r="P28" s="17"/>
      <c r="Q28" s="34"/>
      <c r="R28" s="26">
        <v>15</v>
      </c>
      <c r="S28" s="17" t="s">
        <v>26</v>
      </c>
      <c r="T28" s="15">
        <v>2</v>
      </c>
      <c r="U28" s="16"/>
      <c r="V28" s="17"/>
      <c r="W28" s="34"/>
      <c r="X28" s="18">
        <f t="shared" si="1"/>
        <v>15</v>
      </c>
      <c r="Y28" s="14">
        <f t="shared" si="0"/>
        <v>2</v>
      </c>
    </row>
    <row r="29" spans="1:25" ht="25" customHeight="1" thickTop="1" thickBot="1" x14ac:dyDescent="0.25">
      <c r="A29" s="257"/>
      <c r="B29" s="152">
        <v>24</v>
      </c>
      <c r="C29" s="158" t="s">
        <v>56</v>
      </c>
      <c r="D29" s="150" t="s">
        <v>31</v>
      </c>
      <c r="E29" s="174" t="s">
        <v>35</v>
      </c>
      <c r="F29" s="26">
        <v>60</v>
      </c>
      <c r="G29" s="17" t="s">
        <v>35</v>
      </c>
      <c r="H29" s="15">
        <v>4</v>
      </c>
      <c r="I29" s="16">
        <v>60</v>
      </c>
      <c r="J29" s="17" t="s">
        <v>35</v>
      </c>
      <c r="K29" s="34">
        <v>4</v>
      </c>
      <c r="L29" s="26"/>
      <c r="M29" s="17"/>
      <c r="N29" s="15"/>
      <c r="O29" s="16"/>
      <c r="P29" s="17"/>
      <c r="Q29" s="34"/>
      <c r="R29" s="26"/>
      <c r="S29" s="17"/>
      <c r="T29" s="15"/>
      <c r="U29" s="16"/>
      <c r="V29" s="17"/>
      <c r="W29" s="34"/>
      <c r="X29" s="18">
        <f t="shared" si="1"/>
        <v>120</v>
      </c>
      <c r="Y29" s="14">
        <f t="shared" si="0"/>
        <v>8</v>
      </c>
    </row>
    <row r="30" spans="1:25" ht="25" customHeight="1" thickTop="1" thickBot="1" x14ac:dyDescent="0.25">
      <c r="A30" s="257"/>
      <c r="B30" s="155">
        <v>25</v>
      </c>
      <c r="C30" s="156" t="s">
        <v>57</v>
      </c>
      <c r="D30" s="154" t="s">
        <v>24</v>
      </c>
      <c r="E30" s="175" t="s">
        <v>35</v>
      </c>
      <c r="F30" s="36">
        <v>2</v>
      </c>
      <c r="G30" s="21" t="s">
        <v>35</v>
      </c>
      <c r="H30" s="19">
        <v>0</v>
      </c>
      <c r="I30" s="20"/>
      <c r="J30" s="21"/>
      <c r="K30" s="35"/>
      <c r="L30" s="36"/>
      <c r="M30" s="21"/>
      <c r="N30" s="19"/>
      <c r="O30" s="20"/>
      <c r="P30" s="21"/>
      <c r="Q30" s="35"/>
      <c r="R30" s="36"/>
      <c r="S30" s="21"/>
      <c r="T30" s="19"/>
      <c r="U30" s="20"/>
      <c r="V30" s="21"/>
      <c r="W30" s="35"/>
      <c r="X30" s="18">
        <f t="shared" si="1"/>
        <v>2</v>
      </c>
      <c r="Y30" s="14">
        <f t="shared" si="0"/>
        <v>0</v>
      </c>
    </row>
    <row r="31" spans="1:25" ht="25" customHeight="1" thickTop="1" thickBot="1" x14ac:dyDescent="0.25">
      <c r="A31" s="257"/>
      <c r="B31" s="155">
        <v>26</v>
      </c>
      <c r="C31" s="156" t="s">
        <v>58</v>
      </c>
      <c r="D31" s="154" t="s">
        <v>24</v>
      </c>
      <c r="E31" s="175" t="s">
        <v>35</v>
      </c>
      <c r="F31" s="36">
        <v>4</v>
      </c>
      <c r="G31" s="21" t="s">
        <v>35</v>
      </c>
      <c r="H31" s="19">
        <v>0</v>
      </c>
      <c r="I31" s="20"/>
      <c r="J31" s="21"/>
      <c r="K31" s="35"/>
      <c r="L31" s="36"/>
      <c r="M31" s="21"/>
      <c r="N31" s="19"/>
      <c r="O31" s="20"/>
      <c r="P31" s="21"/>
      <c r="Q31" s="35"/>
      <c r="R31" s="36"/>
      <c r="S31" s="21"/>
      <c r="T31" s="19"/>
      <c r="U31" s="20"/>
      <c r="V31" s="21"/>
      <c r="W31" s="35"/>
      <c r="X31" s="18">
        <f t="shared" si="1"/>
        <v>4</v>
      </c>
      <c r="Y31" s="14">
        <f t="shared" si="0"/>
        <v>0</v>
      </c>
    </row>
    <row r="32" spans="1:25" ht="25" customHeight="1" thickTop="1" thickBot="1" x14ac:dyDescent="0.25">
      <c r="A32" s="258"/>
      <c r="B32" s="168">
        <v>27</v>
      </c>
      <c r="C32" s="169" t="s">
        <v>59</v>
      </c>
      <c r="D32" s="160" t="s">
        <v>29</v>
      </c>
      <c r="E32" s="176" t="s">
        <v>35</v>
      </c>
      <c r="F32" s="38">
        <v>30</v>
      </c>
      <c r="G32" s="30" t="s">
        <v>35</v>
      </c>
      <c r="H32" s="28">
        <v>0</v>
      </c>
      <c r="I32" s="29">
        <v>30</v>
      </c>
      <c r="J32" s="30" t="s">
        <v>35</v>
      </c>
      <c r="K32" s="37">
        <v>0</v>
      </c>
      <c r="L32" s="38"/>
      <c r="M32" s="30"/>
      <c r="N32" s="28"/>
      <c r="O32" s="29"/>
      <c r="P32" s="30"/>
      <c r="Q32" s="37"/>
      <c r="R32" s="38"/>
      <c r="S32" s="30"/>
      <c r="T32" s="28"/>
      <c r="U32" s="29"/>
      <c r="V32" s="30"/>
      <c r="W32" s="37"/>
      <c r="X32" s="31">
        <f t="shared" si="1"/>
        <v>60</v>
      </c>
      <c r="Y32" s="14">
        <f t="shared" si="0"/>
        <v>0</v>
      </c>
    </row>
    <row r="33" spans="1:27" ht="38" customHeight="1" thickTop="1" thickBot="1" x14ac:dyDescent="0.25">
      <c r="A33" s="257" t="s">
        <v>60</v>
      </c>
      <c r="B33" s="144">
        <v>28</v>
      </c>
      <c r="C33" s="145" t="s">
        <v>61</v>
      </c>
      <c r="D33" s="177" t="s">
        <v>31</v>
      </c>
      <c r="E33" s="173" t="s">
        <v>35</v>
      </c>
      <c r="F33" s="33">
        <v>30</v>
      </c>
      <c r="G33" s="12" t="s">
        <v>32</v>
      </c>
      <c r="H33" s="10">
        <v>2</v>
      </c>
      <c r="I33" s="11">
        <v>30</v>
      </c>
      <c r="J33" s="12" t="s">
        <v>32</v>
      </c>
      <c r="K33" s="32">
        <v>2</v>
      </c>
      <c r="L33" s="33">
        <v>30</v>
      </c>
      <c r="M33" s="12" t="s">
        <v>32</v>
      </c>
      <c r="N33" s="10">
        <v>2</v>
      </c>
      <c r="O33" s="11">
        <v>30</v>
      </c>
      <c r="P33" s="12" t="s">
        <v>26</v>
      </c>
      <c r="Q33" s="32">
        <v>3</v>
      </c>
      <c r="R33" s="33"/>
      <c r="S33" s="12"/>
      <c r="T33" s="10"/>
      <c r="U33" s="11"/>
      <c r="V33" s="12"/>
      <c r="W33" s="32"/>
      <c r="X33" s="13">
        <f t="shared" si="1"/>
        <v>120</v>
      </c>
      <c r="Y33" s="14">
        <f t="shared" si="0"/>
        <v>9</v>
      </c>
    </row>
    <row r="34" spans="1:27" ht="35" customHeight="1" thickTop="1" thickBot="1" x14ac:dyDescent="0.25">
      <c r="A34" s="258"/>
      <c r="B34" s="148">
        <v>29</v>
      </c>
      <c r="C34" s="178" t="s">
        <v>62</v>
      </c>
      <c r="D34" s="179"/>
      <c r="E34" s="180"/>
      <c r="F34" s="40">
        <v>175</v>
      </c>
      <c r="G34" s="41"/>
      <c r="H34" s="42">
        <v>10</v>
      </c>
      <c r="I34" s="43">
        <v>125</v>
      </c>
      <c r="J34" s="41"/>
      <c r="K34" s="39">
        <v>7</v>
      </c>
      <c r="L34" s="40">
        <v>275</v>
      </c>
      <c r="M34" s="41"/>
      <c r="N34" s="42">
        <v>7</v>
      </c>
      <c r="O34" s="43">
        <v>100</v>
      </c>
      <c r="P34" s="41"/>
      <c r="Q34" s="39">
        <v>3</v>
      </c>
      <c r="R34" s="40">
        <v>150</v>
      </c>
      <c r="S34" s="41"/>
      <c r="T34" s="42">
        <v>7</v>
      </c>
      <c r="U34" s="43">
        <v>300</v>
      </c>
      <c r="V34" s="41"/>
      <c r="W34" s="39">
        <v>11</v>
      </c>
      <c r="X34" s="31">
        <f t="shared" si="1"/>
        <v>1125</v>
      </c>
      <c r="Y34" s="44">
        <v>45</v>
      </c>
    </row>
    <row r="35" spans="1:27" ht="25" customHeight="1" thickTop="1" thickBot="1" x14ac:dyDescent="0.25">
      <c r="A35" s="259" t="s">
        <v>63</v>
      </c>
      <c r="B35" s="260"/>
      <c r="C35" s="260"/>
      <c r="D35" s="260"/>
      <c r="E35" s="261"/>
      <c r="F35" s="194">
        <f>SUM(F7:F34)</f>
        <v>543.5</v>
      </c>
      <c r="G35" s="45"/>
      <c r="H35" s="196">
        <f>SUM(H7:H34)</f>
        <v>30</v>
      </c>
      <c r="I35" s="195">
        <f>SUM(I7:I34)</f>
        <v>472.5</v>
      </c>
      <c r="J35" s="45"/>
      <c r="K35" s="188">
        <f>SUM(K7:K34)</f>
        <v>30</v>
      </c>
      <c r="L35" s="195">
        <f>SUM(L7:L34)</f>
        <v>605</v>
      </c>
      <c r="M35" s="45"/>
      <c r="N35" s="196">
        <f>SUM(N7:N34)</f>
        <v>30</v>
      </c>
      <c r="O35" s="195">
        <f>SUM(O7:O34)</f>
        <v>397.5</v>
      </c>
      <c r="P35" s="45"/>
      <c r="Q35" s="188">
        <f>SUM(Q7:Q34)</f>
        <v>30</v>
      </c>
      <c r="R35" s="195">
        <f>SUM(R7:R34)</f>
        <v>375</v>
      </c>
      <c r="S35" s="45"/>
      <c r="T35" s="196">
        <f>SUM(T7:T34)</f>
        <v>30</v>
      </c>
      <c r="U35" s="195">
        <f>SUM(U7:U34)</f>
        <v>440</v>
      </c>
      <c r="V35" s="45"/>
      <c r="W35" s="196">
        <f>SUM(W7:W34)</f>
        <v>30</v>
      </c>
      <c r="X35" s="46">
        <f>SUM(X7:X34)</f>
        <v>2833.5</v>
      </c>
      <c r="Y35" s="190">
        <f>SUM(Y7:Y34)</f>
        <v>180</v>
      </c>
    </row>
    <row r="36" spans="1:27" ht="25" customHeight="1" thickTop="1" x14ac:dyDescent="0.2"/>
    <row r="38" spans="1:27" ht="25" customHeight="1" x14ac:dyDescent="0.2">
      <c r="AA38" s="8"/>
    </row>
  </sheetData>
  <mergeCells count="25">
    <mergeCell ref="A33:A34"/>
    <mergeCell ref="A35:E35"/>
    <mergeCell ref="L5:N5"/>
    <mergeCell ref="A7:A14"/>
    <mergeCell ref="R2:W4"/>
    <mergeCell ref="F5:H5"/>
    <mergeCell ref="I5:K5"/>
    <mergeCell ref="A15:A25"/>
    <mergeCell ref="A26:A32"/>
    <mergeCell ref="O5:Q5"/>
    <mergeCell ref="R5:T5"/>
    <mergeCell ref="U5:W5"/>
    <mergeCell ref="Y1:Y6"/>
    <mergeCell ref="A2:A6"/>
    <mergeCell ref="B2:B6"/>
    <mergeCell ref="C2:C6"/>
    <mergeCell ref="D2:D6"/>
    <mergeCell ref="A1:E1"/>
    <mergeCell ref="F1:K1"/>
    <mergeCell ref="L1:Q1"/>
    <mergeCell ref="R1:W1"/>
    <mergeCell ref="X1:X6"/>
    <mergeCell ref="E2:E6"/>
    <mergeCell ref="F2:K4"/>
    <mergeCell ref="L2:Q4"/>
  </mergeCells>
  <pageMargins left="0.7" right="0.7" top="0.75" bottom="0.75" header="0.3" footer="0.3"/>
  <pageSetup paperSize="9" scale="4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Dyrygentura Symfoniczna</vt:lpstr>
      <vt:lpstr>Dyrygentura Chóralna </vt:lpstr>
      <vt:lpstr>Dyrygentura Orkiestr Dętych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2021-10-07T14:40:45Z</cp:lastPrinted>
  <dcterms:created xsi:type="dcterms:W3CDTF">2006-09-16T00:00:00Z</dcterms:created>
  <dcterms:modified xsi:type="dcterms:W3CDTF">2021-10-07T15:02:08Z</dcterms:modified>
  <cp:category/>
  <cp:contentStatus/>
</cp:coreProperties>
</file>